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2014" sheetId="1" r:id="rId1"/>
  </sheets>
  <definedNames>
    <definedName name="_xlnm._FilterDatabase" localSheetId="0" hidden="1">'2014'!$A$10:$E$10</definedName>
    <definedName name="_xlnm.Print_Titles" localSheetId="0">'2014'!$10:$10</definedName>
  </definedNames>
  <calcPr fullCalcOnLoad="1"/>
</workbook>
</file>

<file path=xl/sharedStrings.xml><?xml version="1.0" encoding="utf-8"?>
<sst xmlns="http://schemas.openxmlformats.org/spreadsheetml/2006/main" count="519" uniqueCount="230">
  <si>
    <t/>
  </si>
  <si>
    <t>Прочая закупка товаров, работ и услуг для обеспечения государственных (муниципальных) нужд</t>
  </si>
  <si>
    <t>244</t>
  </si>
  <si>
    <t>Жилищно-коммунальное хозяйство</t>
  </si>
  <si>
    <t>Казначейское исполнение бюджетов городских и сельских поселений</t>
  </si>
  <si>
    <t>Регулирование тарифов на товары и услуги  организаций коммунального комплекса</t>
  </si>
  <si>
    <t>Осуществление финансового контроля бюджетов МО городских и сельских поселений</t>
  </si>
  <si>
    <t>Другие общегосударственные вопросы</t>
  </si>
  <si>
    <t>0113</t>
  </si>
  <si>
    <t>Жилищное хозяйство</t>
  </si>
  <si>
    <t>0501</t>
  </si>
  <si>
    <t>0801</t>
  </si>
  <si>
    <t>0104</t>
  </si>
  <si>
    <t>1</t>
  </si>
  <si>
    <t>2</t>
  </si>
  <si>
    <t>3</t>
  </si>
  <si>
    <t>5</t>
  </si>
  <si>
    <t>Молодежная политика и оздоровление детей</t>
  </si>
  <si>
    <t>0707</t>
  </si>
  <si>
    <t>1001</t>
  </si>
  <si>
    <t>Коммунальное хозяйство</t>
  </si>
  <si>
    <t>0502</t>
  </si>
  <si>
    <t>Благоустройство</t>
  </si>
  <si>
    <t>0503</t>
  </si>
  <si>
    <t>0412</t>
  </si>
  <si>
    <t>0401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</si>
  <si>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</si>
  <si>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</si>
  <si>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Другие вопросы в области социальной политики</t>
  </si>
  <si>
    <t>1006</t>
  </si>
  <si>
    <t>0309</t>
  </si>
  <si>
    <t>0111</t>
  </si>
  <si>
    <t>Мобилизационная и вневойсковая подготовка</t>
  </si>
  <si>
    <t>0203</t>
  </si>
  <si>
    <t>0409</t>
  </si>
  <si>
    <t>Ведомственная структура расходов бюджета</t>
  </si>
  <si>
    <t>Новосветского сельского поселения Гатчинского муниципального района</t>
  </si>
  <si>
    <t>Иные выплаты,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</si>
  <si>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>Проведение мероприятий, осуществляемых органами местного самоуправления</t>
  </si>
  <si>
    <t>Наименование</t>
  </si>
  <si>
    <t>Вид расхода</t>
  </si>
  <si>
    <t>Целевая статья</t>
  </si>
  <si>
    <t>Резервные фонды местных администраций</t>
  </si>
  <si>
    <t>Культура</t>
  </si>
  <si>
    <t>Субсидии бюджетным учреждениям на иные цели</t>
  </si>
  <si>
    <t>123</t>
  </si>
  <si>
    <t>Муниципальный жилищный контроль</t>
  </si>
  <si>
    <t>0310</t>
  </si>
  <si>
    <t>62 9 1537</t>
  </si>
  <si>
    <t>Администрация Новосветского сельского поселения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</si>
  <si>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</si>
  <si>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</si>
  <si>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</si>
  <si>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</t>
  </si>
  <si>
    <t>Муниципальные служащие органов местного самоуправления</t>
  </si>
  <si>
    <t>121</t>
  </si>
  <si>
    <t xml:space="preserve"> </t>
  </si>
  <si>
    <t>Прочие непрграммные расходы</t>
  </si>
  <si>
    <t>540</t>
  </si>
  <si>
    <t>870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</si>
  <si>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</si>
  <si>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</si>
  <si>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0300</t>
  </si>
  <si>
    <t>Национальная экономика</t>
  </si>
  <si>
    <t>0400</t>
  </si>
  <si>
    <t>Дорожное хозяйство</t>
  </si>
  <si>
    <t>Общеэкономические  вопросы</t>
  </si>
  <si>
    <t>Другие вопросы в области национальной экономики</t>
  </si>
  <si>
    <t>0500</t>
  </si>
  <si>
    <t>Безвозмездные перечисления государственным и муниципальным организациям</t>
  </si>
  <si>
    <t>810</t>
  </si>
  <si>
    <t>Образование</t>
  </si>
  <si>
    <t>0700</t>
  </si>
  <si>
    <t>Культура, кинематография и средства массовой информации</t>
  </si>
  <si>
    <t>0800</t>
  </si>
  <si>
    <t>612</t>
  </si>
  <si>
    <t>Социальная политика</t>
  </si>
  <si>
    <t>1000</t>
  </si>
  <si>
    <t>НМКУ "Служба по благоустройству и бытовому обслуживанию"</t>
  </si>
  <si>
    <t>Другие вопросы в области жилищно-коммунального хозяйства</t>
  </si>
  <si>
    <t>0505</t>
  </si>
  <si>
    <t>111</t>
  </si>
  <si>
    <t>Субсидии бюджетным учреждениям на финансовое обеспечение муниципального задания на оказание муниципалььных услуг (выполнение работ)</t>
  </si>
  <si>
    <t>Здравоохранение, физическая культура и спорт</t>
  </si>
  <si>
    <t>1100</t>
  </si>
  <si>
    <t>1102</t>
  </si>
  <si>
    <t>Уплата иных платежей</t>
  </si>
  <si>
    <t>853</t>
  </si>
  <si>
    <t>Иные выплаты персоналу, за исключением фонда оплаты труда</t>
  </si>
  <si>
    <t>122</t>
  </si>
  <si>
    <t>Уплата прочих налогов, сборов и иных платежей</t>
  </si>
  <si>
    <t>852</t>
  </si>
  <si>
    <t>000</t>
  </si>
  <si>
    <t>611</t>
  </si>
  <si>
    <t>Выполнение части полномочий по некоторым жилищным вопросам</t>
  </si>
  <si>
    <t>Организация центролизованных коммунальных услуг</t>
  </si>
  <si>
    <t>Обеспечение пожарной безопасности</t>
  </si>
  <si>
    <t>321</t>
  </si>
  <si>
    <t>Резервные средства</t>
  </si>
  <si>
    <t>Иные межбюджетные трансферты</t>
  </si>
  <si>
    <t>Доплаты к пенсиям муниципальных служащих в рамках непрограмных расходов ОМСУ</t>
  </si>
  <si>
    <t>Пособия, компенсации и иные социальные выплаты гражданам, кроме публичных нормативных обязательств</t>
  </si>
  <si>
    <t>Расходы на обеспечение деятельности муниципальных служащих органов местного самоуправления (ФОТ) в рамках непрограмных расходов ОМСУ</t>
  </si>
  <si>
    <t>Расхода на обеспечение деятельности главы местной администрации в рамках непрограмных расходов ОМСУ</t>
  </si>
  <si>
    <t xml:space="preserve">Обеспечение деятельности органов местного самоуправления, в том числе оплата труда немуниципальных служащих, в рамках непрограмных расходов ОМСУ  </t>
  </si>
  <si>
    <t>МБУК НКДЦ "Лидер"</t>
  </si>
  <si>
    <t>Пенсионное обеспечение</t>
  </si>
  <si>
    <t>61 8 00 11050</t>
  </si>
  <si>
    <t>61 7 00 11000</t>
  </si>
  <si>
    <t>61 7 00 11020</t>
  </si>
  <si>
    <t xml:space="preserve">Фонд оплаты труда государственных (муниципальных) органов </t>
  </si>
  <si>
    <t>129</t>
  </si>
  <si>
    <t>61 7 00 11040</t>
  </si>
  <si>
    <t>61 8 00 11030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</si>
  <si>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</si>
  <si>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242</t>
  </si>
  <si>
    <t>62 9 00 15020</t>
  </si>
  <si>
    <t>62 9 00 13000</t>
  </si>
  <si>
    <t>62 9 00 13010</t>
  </si>
  <si>
    <t>62 9 00 13020</t>
  </si>
  <si>
    <t>62 9 00 13030</t>
  </si>
  <si>
    <t>62 9 00 13040</t>
  </si>
  <si>
    <t>62 9 00 13060</t>
  </si>
  <si>
    <t>62 9 00 13070</t>
  </si>
  <si>
    <t>62 9 00 15030</t>
  </si>
  <si>
    <t>62 9 00 15050</t>
  </si>
  <si>
    <t>62 9 00 15060</t>
  </si>
  <si>
    <t>Содействие развитию иных форм МСУ на части территории населенных пунктов, являющихся административными центрами поселений</t>
  </si>
  <si>
    <t>62 9 00 15070</t>
  </si>
  <si>
    <t>62 9 00 15500</t>
  </si>
  <si>
    <t>61 8 00 71340</t>
  </si>
  <si>
    <t>62 9 00 51180</t>
  </si>
  <si>
    <t>Национальная безопасность и правоохранительная деятельность</t>
  </si>
  <si>
    <t>71 2 10 15090</t>
  </si>
  <si>
    <t>71 2 10 15120</t>
  </si>
  <si>
    <t>71 1 10 15330</t>
  </si>
  <si>
    <t>71 3 10 15390</t>
  </si>
  <si>
    <t>71 1 10 15170</t>
  </si>
  <si>
    <t>71 1 10 15180</t>
  </si>
  <si>
    <t>71 1 10 15510</t>
  </si>
  <si>
    <t>71 1 10 15520</t>
  </si>
  <si>
    <t>71 3 10 15210</t>
  </si>
  <si>
    <t>71 3 10 15190</t>
  </si>
  <si>
    <t>71 3 10 15220</t>
  </si>
  <si>
    <t>71 3 10  15380</t>
  </si>
  <si>
    <t>71 3 10 15380</t>
  </si>
  <si>
    <t>71 3 10 15420</t>
  </si>
  <si>
    <t>71 3 10 15530</t>
  </si>
  <si>
    <t>Капитальный ремонт и ремонт автомобильных дорог общего пользования местного значения</t>
  </si>
  <si>
    <t>71 3 10 15600</t>
  </si>
  <si>
    <t>71 3 10 15540</t>
  </si>
  <si>
    <t>Прочая закупка товаров, работ и услуг для обеспечения государственных (муниципальных) нужд в рамках подпрограммы МП СП"Социально-экономическое развитие СП ГМР"</t>
  </si>
  <si>
    <t>Проведение мероприятий по гражданской обороне в рамках подпрограммы МП СП"Социально-экономическое развитие СП ГМР"</t>
  </si>
  <si>
    <t>Мероприятия по обеспечению первичных мер пожарной безопасности в рамках подпрограммы МП СП"Социально-экономическое развитие СП ГМР"</t>
  </si>
  <si>
    <t>Реализация дополнительных мероприятий, направленных на снижение напряженности на рынке труда субъектов Российской Федерации в рамках подпрограммы МП СП"Социально-экономическое развитие СП ГМР"</t>
  </si>
  <si>
    <t>Строительство и содержание автомобильных дорог и инженерных сооружений в них в границах муниципальных образований в рамках подпрограммы МП СП"Социально-экономическое развитие СП ГМР"</t>
  </si>
  <si>
    <t>Мероприятия в области строительства, архитектуры и градостроительства в рамках подпрограммы МП СП"Социально-экономическое развитие СП ГМР"</t>
  </si>
  <si>
    <t>Мероприятия по землеустройству и землепользованию в рамках подпрограммы МП СП"Социально-экономическое развитие СП ГМР"</t>
  </si>
  <si>
    <t>Мероприятия по поддержке субъектов малого и среднего предпринимательства в рамках подпрограммы МП СП"Социально-экономическое развитие СП ГМР"</t>
  </si>
  <si>
    <t>Содействие созданию условий для развития сельского хозяйства в рамках подпрограммы МП СП"Социально-экономическое развитие СП ГМР"</t>
  </si>
  <si>
    <t>Мероприятия в области жилищного хозяйства в рамках подпрограммы МП СП"Социально-экономическое развитие СП ГМР"</t>
  </si>
  <si>
    <t>Прочая закупка товаров, работ и услуг для обеспечения государственных (муниципальных) нужд в рамках ВЦП СП</t>
  </si>
  <si>
    <t>Обеспечение мероприятий по переселению граждан из аварийного жилищного фонда, осуществляемых за счет средств бюджета поселения в рамках ВЦП СП</t>
  </si>
  <si>
    <t>Обеспечение мероприятий по переселению граждан из аварийного жилищного фонда, осуществляемых за счет средств, поступивших от Фонда в рамках ВЦП СП</t>
  </si>
  <si>
    <t>Обеспечение мероприятий по переселению граждан из аварийного жилищного фонда, осуществляемых за счет средств, поступивших от ОБ ЛО в рамках ВЦП СП</t>
  </si>
  <si>
    <t>Обеспечение мероприятий по переселению граждан из аварийного жилищного фонда, осуществляемых за счет средств, поступивших от бюджета ГМР в рамках ВЦП СП</t>
  </si>
  <si>
    <t>Компенсация выпадающих доходов организациям, предоставляющим населению жилищные услуги по тарифам, необеспечивающим возмещение  издержек в рамках подпрограммы МП СП"Социально-экономическое развитие СП ГМР"</t>
  </si>
  <si>
    <t>Мероприятия в области в области коммунального хозяйства в рамках подпрограммы МП СП"Социально-экономическое развитие СП ГМР"</t>
  </si>
  <si>
    <t>Проведение мероприятий по организации уличного освещения в рамках подпрограммы МП СП"Социально-экономическое развитие СП ГМР"</t>
  </si>
  <si>
    <t>Мероприятия по борьбе с борщевиком Сосновского в рамках ВЦП СП</t>
  </si>
  <si>
    <t>Прочие мероприятия по благоустройству территории поселения в рамках подпрограммы МП СП"Социально-экономическое развитие СП ГМР"</t>
  </si>
  <si>
    <t>Мероприятия по энергосбережению и повышению энергетической эффективности муниципальных объектов МО Новосветское сельское поселение в рамках подпрограммы МП СП"Социально-экономическое развитие СП ГМР"</t>
  </si>
  <si>
    <t>Проведение мероприятий по обеспечению безопасности дорожного движения в рамках подпрограммы МП СП"Социально-экономическое развитие СП ГМР"</t>
  </si>
  <si>
    <t>Основные направления профилактики безнадзорности и правонарушений несовершеннолетних  в Гатчинском муниципальном районе в рамках подпрограммы МП СП"Социально-экономическое развитие СП ГМР"</t>
  </si>
  <si>
    <t>Проведение мероприятий для детей и молодежи в рамках подпрограммы МП СП"Социально-экономическое развитие СП ГМР"</t>
  </si>
  <si>
    <t>Проведение культурно-массовых мероприятий к праздничным и памятным датам в рамках подпрограммы МП СП"Социально-экономическое развитие СП ГМР"</t>
  </si>
  <si>
    <t>Проведение мероприятий в области спорта и физической культуры  в рамках подпрограммы МП СП"Социально-экономическое развитие СП ГМР"</t>
  </si>
  <si>
    <t>Обеспечение деятельности подведомственных учреждений (ДК) в рамках подпрограммы МП СП"Социально-экономическое развитие СП ГМР"</t>
  </si>
  <si>
    <t>Обеспечение деятельности подведомственных учреждений (Библиотеки) в рамках подпрограммы МП СП"Социально-экономическое развитие СП ГМР"</t>
  </si>
  <si>
    <t>Мероприятия в области социальной политики в рамках непрограмных расходов ОМСУ</t>
  </si>
  <si>
    <t>Обеспечение деятельности Совета депутатов муниципального образования в рамках непрограмных расходов ОМСУ</t>
  </si>
  <si>
    <t>Резервные фонды местных администраций в рамках непрограмных расходов ОМСУ</t>
  </si>
  <si>
    <t>Оценка недвижимости, признание прав и регулирование отношений по государственной и муниципальной собственности в рамках непрограмных расходов ОМСУ</t>
  </si>
  <si>
    <t>Оказание финансовой и материальной помощи юридическим и физическим лицам,премирование по распоряжению Главы администрации в связи с юбилеем и вне системы оплаты труда в рамках непрограмных расходов ОМСУ</t>
  </si>
  <si>
    <t>Диспансеризация муниципальных и немуниципальных служащих в рамках непрограмных расходов ОМСУ</t>
  </si>
  <si>
    <t>Прочая закупка товаров, работ и услуг для обеспечения государственных (муниципальных) нужд в рамках непрограмных расходов ОМСУ</t>
  </si>
  <si>
    <t>Содержание муниципального нежилого фонда, в том числе капитальный ремонт муниципального нежилого фонда в рамках непрограмных расходов ОМСУ</t>
  </si>
  <si>
    <t>Обеспечение выполнения органами местного самоуправления муниципальных образований отдельных государственных полномочий ЛО в рамках непрограмных расходов ОМСУ</t>
  </si>
  <si>
    <t>Фонд оплаты труда государсттвенных (муниципальных) органов</t>
  </si>
  <si>
    <t>71 5 10 15680</t>
  </si>
  <si>
    <t>71 5 10 15230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</si>
  <si>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МП СП"Социально-экономическое развитие СП ГМР"</t>
  </si>
  <si>
    <t>71 3 10 16400</t>
  </si>
  <si>
    <t>71 4 10 15630</t>
  </si>
  <si>
    <t>62 9 00 15280</t>
  </si>
  <si>
    <t>62 9 00 15370</t>
  </si>
  <si>
    <t>71 5 10 15340</t>
  </si>
  <si>
    <t>Обеспечение деятельности подведомственных учреждений (ПРОЧИЕ) в рамках подпрограммы МП Новосветского СП "Социально - экономическое развитие Новосветского СП ГМР"</t>
  </si>
  <si>
    <t>71 3 10 12900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</si>
  <si>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</si>
  <si>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</si>
  <si>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</si>
  <si>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71 4 10 12500</t>
  </si>
  <si>
    <t>71 4 10 12600</t>
  </si>
  <si>
    <t>Массовый спорт</t>
  </si>
  <si>
    <t>Раздел, подраздел</t>
  </si>
  <si>
    <t>Защита населения и территории от чрезвычайных ситуацмй природного и техногенного характера , гржданская оборона</t>
  </si>
  <si>
    <t>Связь и информатика</t>
  </si>
  <si>
    <t>0410</t>
  </si>
  <si>
    <t>Мероприятия в области информационно-коммуникационных технологий и связи в рамках подпрограммы МП СП"Социально-экономическое развитие СП ГМР"</t>
  </si>
  <si>
    <t>71 1 10 15160</t>
  </si>
  <si>
    <t>Закупка товаров, работ, услуг в сфере информационно-коммуникационных технологий</t>
  </si>
  <si>
    <t>Обеспечение мероприятий по переселению граждан из аварийного жилищного фонда</t>
  </si>
  <si>
    <t>по разделам, подразделам, целевым статьям и видам расходов бюджетной классификации расходов на 2016 год</t>
  </si>
  <si>
    <t>62 9 00 17000</t>
  </si>
  <si>
    <t>71 3 10 70140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</si>
  <si>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</si>
  <si>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</si>
  <si>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71 3 10 S9602</t>
  </si>
  <si>
    <t>Бюджет на 2016 год, тыс.руб.</t>
  </si>
  <si>
    <t>71 3 10 S0140</t>
  </si>
  <si>
    <t>Поддержка муниципальных образований по развитию общественной инфраструктуры муниципального значения в рамках подпрограммы МП СП "Социально-экономическое развитие СП ГМР"</t>
  </si>
  <si>
    <t>71 3 10 09502</t>
  </si>
  <si>
    <t>71 3 10 09602</t>
  </si>
  <si>
    <t>79 2 10 00000</t>
  </si>
  <si>
    <t xml:space="preserve">Приложение  5.2. 
к Решению СД  МО Новосветское СП Гатчинского МР от 26.02.2016 № 6
</t>
  </si>
  <si>
    <t>Содержание муниципального жилищного фонда, в том числе капитальный ремонт и ремонт муниципального жилищного фонда в рамках подпрограммы МП СП"Социально-экономическое развитие СП ГМР"</t>
  </si>
  <si>
    <t>71 3 10 15200</t>
  </si>
  <si>
    <t>71 3 10 S4390</t>
  </si>
  <si>
    <t>х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</si>
</sst>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&quot;р.&quot;"/>
  </numFmts>
  <fonts count="51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right" vertical="top"/>
    </xf>
    <xf numFmtId="2" fontId="6" fillId="0" borderId="10" xfId="0" applyNumberFormat="1" applyFont="1" applyBorder="1" applyAlignment="1">
      <alignment horizontal="right" vertical="top"/>
    </xf>
    <xf numFmtId="49" fontId="6" fillId="0" borderId="10" xfId="0" applyNumberFormat="1" applyFont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49" fontId="6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1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165" fontId="11" fillId="0" borderId="10" xfId="0" applyNumberFormat="1" applyFont="1" applyBorder="1" applyAlignment="1">
      <alignment horizontal="center" vertical="top" wrapText="1"/>
    </xf>
    <xf numFmtId="0" fontId="0" fillId="34" borderId="0" xfId="0" applyFill="1" applyAlignment="1">
      <alignment/>
    </xf>
    <xf numFmtId="0" fontId="6" fillId="34" borderId="10" xfId="0" applyFont="1" applyFill="1" applyBorder="1" applyAlignment="1">
      <alignment horizontal="center" vertical="top"/>
    </xf>
    <xf numFmtId="49" fontId="6" fillId="34" borderId="10" xfId="0" applyNumberFormat="1" applyFont="1" applyFill="1" applyBorder="1" applyAlignment="1">
      <alignment horizontal="center" vertical="top" wrapText="1"/>
    </xf>
    <xf numFmtId="0" fontId="6" fillId="34" borderId="10" xfId="0" applyNumberFormat="1" applyFont="1" applyFill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2" fontId="6" fillId="0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Border="1" applyAlignment="1">
      <alignment horizontal="justify" vertical="center" wrapText="1"/>
    </xf>
    <xf numFmtId="2" fontId="6" fillId="33" borderId="10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49" fontId="6" fillId="34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165" fontId="4" fillId="0" borderId="10" xfId="0" applyNumberFormat="1" applyFont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right" vertical="center"/>
    </xf>
    <xf numFmtId="4" fontId="4" fillId="34" borderId="10" xfId="0" applyNumberFormat="1" applyFont="1" applyFill="1" applyBorder="1" applyAlignment="1">
      <alignment horizontal="right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horizontal="center" vertical="top"/>
    </xf>
    <xf numFmtId="49" fontId="4" fillId="33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justify" vertical="center" wrapText="1"/>
    </xf>
    <xf numFmtId="49" fontId="10" fillId="34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49" fontId="12" fillId="0" borderId="10" xfId="0" applyNumberFormat="1" applyFont="1" applyFill="1" applyBorder="1" applyAlignment="1">
      <alignment horizontal="justify" vertical="center" wrapText="1"/>
    </xf>
    <xf numFmtId="49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right" vertical="center"/>
    </xf>
    <xf numFmtId="2" fontId="4" fillId="34" borderId="10" xfId="0" applyNumberFormat="1" applyFont="1" applyFill="1" applyBorder="1" applyAlignment="1">
      <alignment horizontal="right" vertical="center"/>
    </xf>
    <xf numFmtId="2" fontId="4" fillId="34" borderId="10" xfId="0" applyNumberFormat="1" applyFont="1" applyFill="1" applyBorder="1" applyAlignment="1">
      <alignment horizontal="right" vertical="top"/>
    </xf>
    <xf numFmtId="49" fontId="4" fillId="33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top"/>
    </xf>
    <xf numFmtId="0" fontId="1" fillId="34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justify" vertical="center" wrapText="1"/>
    </xf>
    <xf numFmtId="49" fontId="10" fillId="0" borderId="10" xfId="0" applyNumberFormat="1" applyFont="1" applyBorder="1" applyAlignment="1">
      <alignment horizontal="justify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top"/>
    </xf>
    <xf numFmtId="0" fontId="6" fillId="33" borderId="11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right" vertical="top"/>
    </xf>
    <xf numFmtId="2" fontId="1" fillId="33" borderId="10" xfId="0" applyNumberFormat="1" applyFont="1" applyFill="1" applyBorder="1" applyAlignment="1">
      <alignment horizontal="right" vertical="top"/>
    </xf>
    <xf numFmtId="0" fontId="1" fillId="0" borderId="10" xfId="0" applyFont="1" applyBorder="1" applyAlignment="1">
      <alignment horizontal="center" vertical="top"/>
    </xf>
    <xf numFmtId="49" fontId="1" fillId="34" borderId="10" xfId="0" applyNumberFormat="1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left" wrapText="1"/>
    </xf>
    <xf numFmtId="2" fontId="4" fillId="0" borderId="10" xfId="0" applyNumberFormat="1" applyFont="1" applyBorder="1" applyAlignment="1">
      <alignment horizontal="right" vertical="center"/>
    </xf>
    <xf numFmtId="49" fontId="4" fillId="35" borderId="10" xfId="0" applyNumberFormat="1" applyFont="1" applyFill="1" applyBorder="1" applyAlignment="1">
      <alignment horizontal="left" vertical="center" wrapText="1"/>
    </xf>
    <xf numFmtId="49" fontId="1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center" vertical="top" wrapText="1"/>
    </xf>
    <xf numFmtId="2" fontId="1" fillId="35" borderId="10" xfId="0" applyNumberFormat="1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wrapText="1"/>
    </xf>
    <xf numFmtId="49" fontId="1" fillId="35" borderId="10" xfId="0" applyNumberFormat="1" applyFont="1" applyFill="1" applyBorder="1" applyAlignment="1">
      <alignment horizontal="center" vertical="top"/>
    </xf>
    <xf numFmtId="0" fontId="1" fillId="35" borderId="10" xfId="0" applyFont="1" applyFill="1" applyBorder="1" applyAlignment="1">
      <alignment horizontal="center" vertical="top"/>
    </xf>
    <xf numFmtId="2" fontId="1" fillId="35" borderId="10" xfId="0" applyNumberFormat="1" applyFont="1" applyFill="1" applyBorder="1" applyAlignment="1">
      <alignment horizontal="right" vertical="top"/>
    </xf>
    <xf numFmtId="0" fontId="3" fillId="36" borderId="10" xfId="0" applyNumberFormat="1" applyFont="1" applyFill="1" applyBorder="1" applyAlignment="1">
      <alignment horizontal="left" vertical="top" wrapText="1"/>
    </xf>
    <xf numFmtId="49" fontId="4" fillId="36" borderId="10" xfId="0" applyNumberFormat="1" applyFont="1" applyFill="1" applyBorder="1" applyAlignment="1">
      <alignment horizontal="center" vertical="top"/>
    </xf>
    <xf numFmtId="4" fontId="4" fillId="36" borderId="10" xfId="0" applyNumberFormat="1" applyFont="1" applyFill="1" applyBorder="1" applyAlignment="1">
      <alignment horizontal="right" vertical="top"/>
    </xf>
    <xf numFmtId="49" fontId="1" fillId="33" borderId="10" xfId="0" applyNumberFormat="1" applyFont="1" applyFill="1" applyBorder="1" applyAlignment="1">
      <alignment horizontal="center" vertical="top" wrapText="1"/>
    </xf>
    <xf numFmtId="2" fontId="15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wrapText="1"/>
    </xf>
    <xf numFmtId="49" fontId="6" fillId="34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/>
    </xf>
    <xf numFmtId="2" fontId="6" fillId="33" borderId="10" xfId="0" applyNumberFormat="1" applyFont="1" applyFill="1" applyBorder="1" applyAlignment="1">
      <alignment horizontal="right"/>
    </xf>
    <xf numFmtId="2" fontId="6" fillId="34" borderId="10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wrapText="1"/>
    </xf>
    <xf numFmtId="0" fontId="1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right" wrapText="1"/>
    </xf>
    <xf numFmtId="2" fontId="0" fillId="0" borderId="10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 horizontal="right"/>
    </xf>
    <xf numFmtId="49" fontId="6" fillId="33" borderId="10" xfId="0" applyNumberFormat="1" applyFont="1" applyFill="1" applyBorder="1" applyAlignment="1">
      <alignment vertical="center" wrapText="1"/>
    </xf>
    <xf numFmtId="49" fontId="14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  <xf numFmtId="49" fontId="14" fillId="0" borderId="10" xfId="0" applyNumberFormat="1" applyFont="1" applyBorder="1" applyAlignment="1">
      <alignment horizontal="center" wrapText="1"/>
    </xf>
    <xf numFmtId="2" fontId="1" fillId="0" borderId="10" xfId="0" applyNumberFormat="1" applyFont="1" applyFill="1" applyBorder="1" applyAlignment="1">
      <alignment/>
    </xf>
    <xf numFmtId="0" fontId="6" fillId="34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distributed" wrapText="1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14"/>
  <sheetViews>
    <sheetView showGridLines="0" tabSelected="1" zoomScalePageLayoutView="0" workbookViewId="0" topLeftCell="A1">
      <selection activeCell="D170" sqref="D170"/>
    </sheetView>
  </sheetViews>
  <sheetFormatPr defaultColWidth="9.140625" defaultRowHeight="12.75"/>
  <cols>
    <col min="1" max="1" width="42.28125" style="1" customWidth="1"/>
    <col min="2" max="2" width="11.28125" style="58" customWidth="1"/>
    <col min="3" max="3" width="13.8515625" style="0" customWidth="1"/>
    <col min="4" max="4" width="8.7109375" style="1" customWidth="1"/>
    <col min="5" max="5" width="11.7109375" style="0" customWidth="1"/>
  </cols>
  <sheetData>
    <row r="1" spans="2:5" ht="15" customHeight="1">
      <c r="B1" s="165" t="s">
        <v>225</v>
      </c>
      <c r="C1" s="165"/>
      <c r="D1" s="165"/>
      <c r="E1" s="165"/>
    </row>
    <row r="2" spans="2:5" ht="15">
      <c r="B2" s="165"/>
      <c r="C2" s="165"/>
      <c r="D2" s="165"/>
      <c r="E2" s="165"/>
    </row>
    <row r="3" spans="2:5" ht="15">
      <c r="B3" s="165"/>
      <c r="C3" s="165"/>
      <c r="D3" s="165"/>
      <c r="E3" s="165"/>
    </row>
    <row r="4" spans="2:5" ht="15">
      <c r="B4" s="165"/>
      <c r="C4" s="165"/>
      <c r="D4" s="165"/>
      <c r="E4" s="165"/>
    </row>
    <row r="5" spans="2:5" ht="15">
      <c r="B5" s="165"/>
      <c r="C5" s="165"/>
      <c r="D5" s="165"/>
      <c r="E5" s="165"/>
    </row>
    <row r="6" spans="1:5" ht="15" customHeight="1">
      <c r="A6" s="162" t="s">
        <v>35</v>
      </c>
      <c r="B6" s="162"/>
      <c r="C6" s="162"/>
      <c r="D6" s="162"/>
      <c r="E6" s="34"/>
    </row>
    <row r="7" spans="1:5" ht="15">
      <c r="A7" s="163" t="s">
        <v>36</v>
      </c>
      <c r="B7" s="163"/>
      <c r="C7" s="163"/>
      <c r="D7" s="163"/>
      <c r="E7" s="34"/>
    </row>
    <row r="8" spans="1:6" ht="33" customHeight="1">
      <c r="A8" s="166" t="s">
        <v>213</v>
      </c>
      <c r="B8" s="166"/>
      <c r="C8" s="166"/>
      <c r="D8" s="166"/>
      <c r="E8" s="166"/>
      <c r="F8" s="33"/>
    </row>
    <row r="9" spans="1:4" ht="28.5" customHeight="1">
      <c r="A9" s="164"/>
      <c r="B9" s="164"/>
      <c r="C9" s="164"/>
      <c r="D9" s="164"/>
    </row>
    <row r="10" spans="1:5" ht="15" customHeight="1" hidden="1">
      <c r="A10" s="18" t="s">
        <v>13</v>
      </c>
      <c r="B10" s="19" t="s">
        <v>14</v>
      </c>
      <c r="C10" s="19" t="s">
        <v>15</v>
      </c>
      <c r="D10" s="18"/>
      <c r="E10" s="20" t="s">
        <v>16</v>
      </c>
    </row>
    <row r="11" spans="1:5" ht="63.75" customHeight="1">
      <c r="A11" s="46" t="s">
        <v>39</v>
      </c>
      <c r="B11" s="47" t="s">
        <v>205</v>
      </c>
      <c r="C11" s="47" t="s">
        <v>41</v>
      </c>
      <c r="D11" s="47" t="s">
        <v>40</v>
      </c>
      <c r="E11" s="48" t="s">
        <v>219</v>
      </c>
    </row>
    <row r="12" spans="1:5" ht="32.25" customHeight="1">
      <c r="A12" s="130" t="s">
        <v>49</v>
      </c>
      <c r="B12" s="131"/>
      <c r="C12" s="131"/>
      <c r="D12" s="131"/>
      <c r="E12" s="132">
        <f>E13+E61+E66+E73+E96+E130+E137+E141+E149</f>
        <v>62924.869999999995</v>
      </c>
    </row>
    <row r="13" spans="1:7" ht="18" customHeight="1">
      <c r="A13" s="61" t="s">
        <v>50</v>
      </c>
      <c r="B13" s="53" t="s">
        <v>51</v>
      </c>
      <c r="C13" s="50" t="s">
        <v>0</v>
      </c>
      <c r="D13" s="50" t="s">
        <v>0</v>
      </c>
      <c r="E13" s="51">
        <f>E14+E17+E33+E36</f>
        <v>13716.220000000001</v>
      </c>
      <c r="G13" s="17"/>
    </row>
    <row r="14" spans="1:5" ht="54" customHeight="1">
      <c r="A14" s="60" t="s">
        <v>26</v>
      </c>
      <c r="B14" s="65" t="s">
        <v>27</v>
      </c>
      <c r="C14" s="65"/>
      <c r="D14" s="49"/>
      <c r="E14" s="52">
        <f>E15</f>
        <v>200</v>
      </c>
    </row>
    <row r="15" spans="1:5" ht="42" customHeight="1">
      <c r="A15" s="6" t="s">
        <v>180</v>
      </c>
      <c r="B15" s="66" t="s">
        <v>27</v>
      </c>
      <c r="C15" s="66" t="s">
        <v>107</v>
      </c>
      <c r="D15" s="31"/>
      <c r="E15" s="32">
        <f>E16</f>
        <v>200</v>
      </c>
    </row>
    <row r="16" spans="1:5" ht="50.25" customHeight="1">
      <c r="A16" s="5" t="s">
        <v>37</v>
      </c>
      <c r="B16" s="40" t="s">
        <v>27</v>
      </c>
      <c r="C16" s="66" t="s">
        <v>107</v>
      </c>
      <c r="D16" s="40" t="s">
        <v>45</v>
      </c>
      <c r="E16" s="41">
        <v>200</v>
      </c>
    </row>
    <row r="17" spans="1:10" ht="71.25" customHeight="1">
      <c r="A17" s="63" t="s">
        <v>52</v>
      </c>
      <c r="B17" s="64" t="s">
        <v>12</v>
      </c>
      <c r="C17" s="36"/>
      <c r="D17" s="40"/>
      <c r="E17" s="77">
        <f>E18</f>
        <v>11123</v>
      </c>
      <c r="F17" s="21"/>
      <c r="G17" s="21"/>
      <c r="H17" s="21"/>
      <c r="I17" s="21"/>
      <c r="J17" s="21"/>
    </row>
    <row r="18" spans="1:5" ht="26.25" customHeight="1">
      <c r="A18" s="78" t="s">
        <v>53</v>
      </c>
      <c r="B18" s="79" t="s">
        <v>12</v>
      </c>
      <c r="C18" s="80"/>
      <c r="D18" s="79"/>
      <c r="E18" s="81">
        <f>E19+E26</f>
        <v>11123</v>
      </c>
    </row>
    <row r="19" spans="1:5" ht="27" customHeight="1">
      <c r="A19" s="74" t="s">
        <v>54</v>
      </c>
      <c r="B19" s="73" t="s">
        <v>12</v>
      </c>
      <c r="C19" s="73" t="s">
        <v>108</v>
      </c>
      <c r="D19" s="75"/>
      <c r="E19" s="76">
        <f>E20+E23</f>
        <v>8499.7</v>
      </c>
    </row>
    <row r="20" spans="1:5" ht="53.25" customHeight="1">
      <c r="A20" s="74" t="s">
        <v>102</v>
      </c>
      <c r="B20" s="37" t="s">
        <v>12</v>
      </c>
      <c r="C20" s="37" t="s">
        <v>109</v>
      </c>
      <c r="D20" s="37"/>
      <c r="E20" s="41">
        <f>E21+E22</f>
        <v>7266.76</v>
      </c>
    </row>
    <row r="21" spans="1:5" ht="33.75" customHeight="1">
      <c r="A21" s="69" t="s">
        <v>110</v>
      </c>
      <c r="B21" s="40" t="s">
        <v>12</v>
      </c>
      <c r="C21" s="37" t="s">
        <v>109</v>
      </c>
      <c r="D21" s="40" t="s">
        <v>55</v>
      </c>
      <c r="E21" s="32">
        <v>5581.24</v>
      </c>
    </row>
    <row r="22" spans="1:5" ht="56.25" customHeight="1">
      <c r="A22" s="69" t="s">
        <v>114</v>
      </c>
      <c r="B22" s="40" t="s">
        <v>12</v>
      </c>
      <c r="C22" s="37" t="s">
        <v>109</v>
      </c>
      <c r="D22" s="40" t="s">
        <v>111</v>
      </c>
      <c r="E22" s="32">
        <v>1685.52</v>
      </c>
    </row>
    <row r="23" spans="1:5" ht="42" customHeight="1">
      <c r="A23" s="69" t="s">
        <v>103</v>
      </c>
      <c r="B23" s="37" t="s">
        <v>12</v>
      </c>
      <c r="C23" s="37" t="s">
        <v>112</v>
      </c>
      <c r="D23" s="37"/>
      <c r="E23" s="41">
        <f>E24+E25</f>
        <v>1232.94</v>
      </c>
    </row>
    <row r="24" spans="1:5" ht="33" customHeight="1">
      <c r="A24" s="69" t="s">
        <v>110</v>
      </c>
      <c r="B24" s="37" t="s">
        <v>12</v>
      </c>
      <c r="C24" s="37" t="s">
        <v>112</v>
      </c>
      <c r="D24" s="37" t="s">
        <v>55</v>
      </c>
      <c r="E24" s="41">
        <v>946.96</v>
      </c>
    </row>
    <row r="25" spans="1:5" ht="57" customHeight="1">
      <c r="A25" s="69" t="s">
        <v>114</v>
      </c>
      <c r="B25" s="37" t="s">
        <v>12</v>
      </c>
      <c r="C25" s="37" t="s">
        <v>112</v>
      </c>
      <c r="D25" s="37" t="s">
        <v>111</v>
      </c>
      <c r="E25" s="41">
        <v>285.98</v>
      </c>
    </row>
    <row r="26" spans="1:5" ht="60" customHeight="1">
      <c r="A26" s="71" t="s">
        <v>104</v>
      </c>
      <c r="B26" s="73" t="s">
        <v>12</v>
      </c>
      <c r="C26" s="73" t="s">
        <v>113</v>
      </c>
      <c r="D26" s="72" t="s">
        <v>56</v>
      </c>
      <c r="E26" s="77">
        <f>E27+E28+E29+E30+E31+E32</f>
        <v>2623.3</v>
      </c>
    </row>
    <row r="27" spans="1:5" ht="32.25" customHeight="1">
      <c r="A27" s="69" t="s">
        <v>110</v>
      </c>
      <c r="B27" s="37" t="s">
        <v>12</v>
      </c>
      <c r="C27" s="37" t="s">
        <v>113</v>
      </c>
      <c r="D27" s="37" t="s">
        <v>55</v>
      </c>
      <c r="E27" s="41">
        <v>674.26</v>
      </c>
    </row>
    <row r="28" spans="1:5" ht="57" customHeight="1">
      <c r="A28" s="69" t="s">
        <v>114</v>
      </c>
      <c r="B28" s="37" t="s">
        <v>12</v>
      </c>
      <c r="C28" s="37" t="s">
        <v>113</v>
      </c>
      <c r="D28" s="37" t="s">
        <v>111</v>
      </c>
      <c r="E28" s="41">
        <v>203.62</v>
      </c>
    </row>
    <row r="29" spans="1:5" ht="30" customHeight="1">
      <c r="A29" s="69" t="s">
        <v>88</v>
      </c>
      <c r="B29" s="37" t="s">
        <v>12</v>
      </c>
      <c r="C29" s="37" t="s">
        <v>113</v>
      </c>
      <c r="D29" s="37" t="s">
        <v>89</v>
      </c>
      <c r="E29" s="41">
        <v>2.85</v>
      </c>
    </row>
    <row r="30" spans="1:5" ht="42" customHeight="1">
      <c r="A30" s="69" t="s">
        <v>1</v>
      </c>
      <c r="B30" s="37" t="s">
        <v>12</v>
      </c>
      <c r="C30" s="37" t="s">
        <v>113</v>
      </c>
      <c r="D30" s="37" t="s">
        <v>2</v>
      </c>
      <c r="E30" s="41">
        <v>1727.57</v>
      </c>
    </row>
    <row r="31" spans="1:5" ht="22.5" customHeight="1">
      <c r="A31" s="69" t="s">
        <v>90</v>
      </c>
      <c r="B31" s="37" t="s">
        <v>12</v>
      </c>
      <c r="C31" s="37" t="s">
        <v>113</v>
      </c>
      <c r="D31" s="37" t="s">
        <v>91</v>
      </c>
      <c r="E31" s="41">
        <v>8</v>
      </c>
    </row>
    <row r="32" spans="1:5" ht="20.25" customHeight="1">
      <c r="A32" s="69" t="s">
        <v>86</v>
      </c>
      <c r="B32" s="37" t="s">
        <v>12</v>
      </c>
      <c r="C32" s="37" t="s">
        <v>113</v>
      </c>
      <c r="D32" s="37" t="s">
        <v>87</v>
      </c>
      <c r="E32" s="41">
        <v>7</v>
      </c>
    </row>
    <row r="33" spans="1:5" ht="31.5" customHeight="1">
      <c r="A33" s="70" t="s">
        <v>42</v>
      </c>
      <c r="B33" s="47" t="s">
        <v>31</v>
      </c>
      <c r="C33" s="47"/>
      <c r="D33" s="67"/>
      <c r="E33" s="76">
        <v>100</v>
      </c>
    </row>
    <row r="34" spans="1:5" ht="46.5">
      <c r="A34" s="68" t="s">
        <v>181</v>
      </c>
      <c r="B34" s="67" t="s">
        <v>31</v>
      </c>
      <c r="C34" s="67" t="s">
        <v>116</v>
      </c>
      <c r="D34" s="67"/>
      <c r="E34" s="32">
        <v>100</v>
      </c>
    </row>
    <row r="35" spans="1:5" ht="15">
      <c r="A35" s="68" t="s">
        <v>98</v>
      </c>
      <c r="B35" s="67" t="s">
        <v>31</v>
      </c>
      <c r="C35" s="67" t="s">
        <v>116</v>
      </c>
      <c r="D35" s="67" t="s">
        <v>59</v>
      </c>
      <c r="E35" s="29">
        <v>100</v>
      </c>
    </row>
    <row r="36" spans="1:5" ht="15">
      <c r="A36" s="84" t="s">
        <v>7</v>
      </c>
      <c r="B36" s="59" t="s">
        <v>8</v>
      </c>
      <c r="C36" s="39"/>
      <c r="D36" s="42"/>
      <c r="E36" s="76">
        <f>E37+E45+E47+E49+E51+E53+E55+E57</f>
        <v>2293.2200000000003</v>
      </c>
    </row>
    <row r="37" spans="1:5" ht="15">
      <c r="A37" s="68" t="s">
        <v>57</v>
      </c>
      <c r="B37" s="40" t="s">
        <v>8</v>
      </c>
      <c r="C37" s="50" t="s">
        <v>117</v>
      </c>
      <c r="D37" s="93"/>
      <c r="E37" s="134">
        <f>E38</f>
        <v>469.47999999999996</v>
      </c>
    </row>
    <row r="38" spans="1:5" ht="15">
      <c r="A38" s="68" t="s">
        <v>99</v>
      </c>
      <c r="B38" s="40" t="s">
        <v>8</v>
      </c>
      <c r="C38" s="39" t="s">
        <v>117</v>
      </c>
      <c r="D38" s="93" t="s">
        <v>58</v>
      </c>
      <c r="E38" s="147">
        <f>E39+E40+E41+E42+E43+E44</f>
        <v>469.47999999999996</v>
      </c>
    </row>
    <row r="39" spans="1:5" ht="13.5">
      <c r="A39" s="45" t="s">
        <v>46</v>
      </c>
      <c r="B39" s="37" t="s">
        <v>8</v>
      </c>
      <c r="C39" s="39" t="s">
        <v>118</v>
      </c>
      <c r="D39" s="40" t="s">
        <v>58</v>
      </c>
      <c r="E39" s="11">
        <v>154.9</v>
      </c>
    </row>
    <row r="40" spans="1:5" ht="27">
      <c r="A40" s="45" t="s">
        <v>4</v>
      </c>
      <c r="B40" s="37" t="s">
        <v>8</v>
      </c>
      <c r="C40" s="39" t="s">
        <v>119</v>
      </c>
      <c r="D40" s="31" t="s">
        <v>58</v>
      </c>
      <c r="E40" s="11">
        <v>64.16</v>
      </c>
    </row>
    <row r="41" spans="1:5" ht="27">
      <c r="A41" s="45" t="s">
        <v>94</v>
      </c>
      <c r="B41" s="37" t="s">
        <v>8</v>
      </c>
      <c r="C41" s="39" t="s">
        <v>120</v>
      </c>
      <c r="D41" s="42" t="s">
        <v>58</v>
      </c>
      <c r="E41" s="11">
        <v>32.7</v>
      </c>
    </row>
    <row r="42" spans="1:5" ht="27">
      <c r="A42" s="45" t="s">
        <v>5</v>
      </c>
      <c r="B42" s="37" t="s">
        <v>8</v>
      </c>
      <c r="C42" s="39" t="s">
        <v>121</v>
      </c>
      <c r="D42" s="42" t="s">
        <v>58</v>
      </c>
      <c r="E42" s="11">
        <v>36.78</v>
      </c>
    </row>
    <row r="43" spans="1:5" ht="41.25">
      <c r="A43" s="45" t="s">
        <v>6</v>
      </c>
      <c r="B43" s="37" t="s">
        <v>8</v>
      </c>
      <c r="C43" s="39" t="s">
        <v>122</v>
      </c>
      <c r="D43" s="35" t="s">
        <v>58</v>
      </c>
      <c r="E43" s="11">
        <v>74</v>
      </c>
    </row>
    <row r="44" spans="1:5" ht="27">
      <c r="A44" s="45" t="s">
        <v>95</v>
      </c>
      <c r="B44" s="40" t="s">
        <v>8</v>
      </c>
      <c r="C44" s="39" t="s">
        <v>123</v>
      </c>
      <c r="D44" s="35" t="s">
        <v>58</v>
      </c>
      <c r="E44" s="11">
        <v>106.94</v>
      </c>
    </row>
    <row r="45" spans="1:5" ht="52.5">
      <c r="A45" s="4" t="s">
        <v>182</v>
      </c>
      <c r="B45" s="31" t="s">
        <v>8</v>
      </c>
      <c r="C45" s="36" t="s">
        <v>124</v>
      </c>
      <c r="D45" s="36"/>
      <c r="E45" s="76">
        <f>E46</f>
        <v>90</v>
      </c>
    </row>
    <row r="46" spans="1:5" ht="41.25">
      <c r="A46" s="3" t="s">
        <v>1</v>
      </c>
      <c r="B46" s="138" t="s">
        <v>8</v>
      </c>
      <c r="C46" s="140" t="s">
        <v>124</v>
      </c>
      <c r="D46" s="136">
        <v>244</v>
      </c>
      <c r="E46" s="142">
        <v>90</v>
      </c>
    </row>
    <row r="47" spans="1:5" ht="27">
      <c r="A47" s="45" t="s">
        <v>38</v>
      </c>
      <c r="B47" s="137" t="s">
        <v>8</v>
      </c>
      <c r="C47" s="143" t="s">
        <v>125</v>
      </c>
      <c r="D47" s="139"/>
      <c r="E47" s="148">
        <f>E48</f>
        <v>85</v>
      </c>
    </row>
    <row r="48" spans="1:5" ht="41.25">
      <c r="A48" s="69" t="s">
        <v>1</v>
      </c>
      <c r="B48" s="137" t="s">
        <v>8</v>
      </c>
      <c r="C48" s="139" t="s">
        <v>125</v>
      </c>
      <c r="D48" s="137" t="s">
        <v>2</v>
      </c>
      <c r="E48" s="141">
        <v>85</v>
      </c>
    </row>
    <row r="49" spans="1:5" ht="82.5">
      <c r="A49" s="3" t="s">
        <v>183</v>
      </c>
      <c r="B49" s="40" t="s">
        <v>8</v>
      </c>
      <c r="C49" s="135" t="s">
        <v>126</v>
      </c>
      <c r="D49" s="42"/>
      <c r="E49" s="76">
        <f>E50</f>
        <v>25</v>
      </c>
    </row>
    <row r="50" spans="1:5" ht="41.25">
      <c r="A50" s="3" t="s">
        <v>1</v>
      </c>
      <c r="B50" s="40" t="s">
        <v>8</v>
      </c>
      <c r="C50" s="36" t="s">
        <v>126</v>
      </c>
      <c r="D50" s="43" t="s">
        <v>2</v>
      </c>
      <c r="E50" s="41">
        <v>25</v>
      </c>
    </row>
    <row r="51" spans="1:5" ht="41.25">
      <c r="A51" s="3" t="s">
        <v>184</v>
      </c>
      <c r="B51" s="40" t="s">
        <v>8</v>
      </c>
      <c r="C51" s="135" t="s">
        <v>128</v>
      </c>
      <c r="D51" s="43"/>
      <c r="E51" s="77">
        <f>E52</f>
        <v>60</v>
      </c>
    </row>
    <row r="52" spans="1:5" ht="41.25">
      <c r="A52" s="3" t="s">
        <v>1</v>
      </c>
      <c r="B52" s="40" t="s">
        <v>8</v>
      </c>
      <c r="C52" s="36" t="s">
        <v>128</v>
      </c>
      <c r="D52" s="43" t="s">
        <v>2</v>
      </c>
      <c r="E52" s="41">
        <v>60</v>
      </c>
    </row>
    <row r="53" spans="1:5" ht="54.75">
      <c r="A53" s="3" t="s">
        <v>127</v>
      </c>
      <c r="B53" s="40" t="s">
        <v>8</v>
      </c>
      <c r="C53" s="135" t="s">
        <v>214</v>
      </c>
      <c r="D53" s="43"/>
      <c r="E53" s="77">
        <f>E54</f>
        <v>50</v>
      </c>
    </row>
    <row r="54" spans="1:5" ht="54.75">
      <c r="A54" s="3" t="s">
        <v>185</v>
      </c>
      <c r="B54" s="40" t="s">
        <v>8</v>
      </c>
      <c r="C54" s="36" t="s">
        <v>214</v>
      </c>
      <c r="D54" s="43" t="s">
        <v>2</v>
      </c>
      <c r="E54" s="41">
        <v>50</v>
      </c>
    </row>
    <row r="55" spans="1:5" ht="54.75">
      <c r="A55" s="3" t="s">
        <v>186</v>
      </c>
      <c r="B55" s="40" t="s">
        <v>8</v>
      </c>
      <c r="C55" s="135" t="s">
        <v>129</v>
      </c>
      <c r="D55" s="44"/>
      <c r="E55" s="77">
        <f>E56</f>
        <v>952.94</v>
      </c>
    </row>
    <row r="56" spans="1:5" ht="41.25">
      <c r="A56" s="3" t="s">
        <v>1</v>
      </c>
      <c r="B56" s="40" t="s">
        <v>8</v>
      </c>
      <c r="C56" s="36" t="s">
        <v>129</v>
      </c>
      <c r="D56" s="44" t="s">
        <v>2</v>
      </c>
      <c r="E56" s="41">
        <v>952.94</v>
      </c>
    </row>
    <row r="57" spans="1:5" ht="54.75">
      <c r="A57" s="3" t="s">
        <v>187</v>
      </c>
      <c r="B57" s="40" t="s">
        <v>8</v>
      </c>
      <c r="C57" s="36" t="s">
        <v>130</v>
      </c>
      <c r="D57" s="44"/>
      <c r="E57" s="77">
        <f>E58+E59+E60</f>
        <v>560.8</v>
      </c>
    </row>
    <row r="58" spans="1:5" ht="41.25">
      <c r="A58" s="3" t="s">
        <v>1</v>
      </c>
      <c r="B58" s="40" t="s">
        <v>8</v>
      </c>
      <c r="C58" s="36" t="s">
        <v>130</v>
      </c>
      <c r="D58" s="44" t="s">
        <v>2</v>
      </c>
      <c r="E58" s="41">
        <v>36.2</v>
      </c>
    </row>
    <row r="59" spans="1:5" ht="33.75" customHeight="1">
      <c r="A59" s="3" t="s">
        <v>110</v>
      </c>
      <c r="B59" s="40" t="s">
        <v>8</v>
      </c>
      <c r="C59" s="36" t="s">
        <v>130</v>
      </c>
      <c r="D59" s="44" t="s">
        <v>55</v>
      </c>
      <c r="E59" s="41">
        <v>402.92</v>
      </c>
    </row>
    <row r="60" spans="1:5" ht="55.5" customHeight="1">
      <c r="A60" s="69" t="s">
        <v>114</v>
      </c>
      <c r="B60" s="40" t="s">
        <v>8</v>
      </c>
      <c r="C60" s="36" t="s">
        <v>130</v>
      </c>
      <c r="D60" s="44" t="s">
        <v>111</v>
      </c>
      <c r="E60" s="41">
        <v>121.68</v>
      </c>
    </row>
    <row r="61" spans="1:5" ht="30.75">
      <c r="A61" s="86" t="s">
        <v>32</v>
      </c>
      <c r="B61" s="75" t="s">
        <v>33</v>
      </c>
      <c r="C61" s="50"/>
      <c r="D61" s="75"/>
      <c r="E61" s="76">
        <f>E62</f>
        <v>223.17</v>
      </c>
    </row>
    <row r="62" spans="1:5" ht="69">
      <c r="A62" s="85" t="s">
        <v>60</v>
      </c>
      <c r="B62" s="31" t="s">
        <v>33</v>
      </c>
      <c r="C62" s="39" t="s">
        <v>131</v>
      </c>
      <c r="D62" s="42"/>
      <c r="E62" s="76">
        <f>E63+E64+E65</f>
        <v>223.17</v>
      </c>
    </row>
    <row r="63" spans="1:5" ht="27">
      <c r="A63" s="3" t="s">
        <v>188</v>
      </c>
      <c r="B63" s="31" t="s">
        <v>33</v>
      </c>
      <c r="C63" s="39" t="s">
        <v>131</v>
      </c>
      <c r="D63" s="42" t="s">
        <v>55</v>
      </c>
      <c r="E63" s="29">
        <v>158.71</v>
      </c>
    </row>
    <row r="64" spans="1:5" ht="54.75">
      <c r="A64" s="69" t="s">
        <v>114</v>
      </c>
      <c r="B64" s="31" t="s">
        <v>33</v>
      </c>
      <c r="C64" s="39" t="s">
        <v>131</v>
      </c>
      <c r="D64" s="42" t="s">
        <v>111</v>
      </c>
      <c r="E64" s="29">
        <v>47.92</v>
      </c>
    </row>
    <row r="65" spans="1:5" ht="41.25">
      <c r="A65" s="3" t="s">
        <v>1</v>
      </c>
      <c r="B65" s="31" t="s">
        <v>33</v>
      </c>
      <c r="C65" s="39" t="s">
        <v>131</v>
      </c>
      <c r="D65" s="42" t="s">
        <v>2</v>
      </c>
      <c r="E65" s="29">
        <v>16.54</v>
      </c>
    </row>
    <row r="66" spans="1:5" ht="31.5" customHeight="1">
      <c r="A66" s="88" t="s">
        <v>132</v>
      </c>
      <c r="B66" s="89" t="s">
        <v>62</v>
      </c>
      <c r="C66" s="89"/>
      <c r="D66" s="42"/>
      <c r="E66" s="76">
        <f>E69+E72</f>
        <v>444</v>
      </c>
    </row>
    <row r="67" spans="1:5" ht="54.75">
      <c r="A67" s="90" t="s">
        <v>206</v>
      </c>
      <c r="B67" s="75" t="s">
        <v>30</v>
      </c>
      <c r="C67" s="50"/>
      <c r="D67" s="87"/>
      <c r="E67" s="76">
        <v>100</v>
      </c>
    </row>
    <row r="68" spans="1:5" ht="54.75">
      <c r="A68" s="154" t="s">
        <v>152</v>
      </c>
      <c r="B68" s="31" t="s">
        <v>30</v>
      </c>
      <c r="C68" s="10" t="s">
        <v>133</v>
      </c>
      <c r="D68" s="87"/>
      <c r="E68" s="76">
        <f>E69</f>
        <v>100</v>
      </c>
    </row>
    <row r="69" spans="1:5" ht="27.75" customHeight="1">
      <c r="A69" s="91" t="s">
        <v>151</v>
      </c>
      <c r="B69" s="31" t="s">
        <v>30</v>
      </c>
      <c r="C69" s="10" t="s">
        <v>133</v>
      </c>
      <c r="D69" s="42" t="s">
        <v>2</v>
      </c>
      <c r="E69" s="29">
        <v>100</v>
      </c>
    </row>
    <row r="70" spans="1:5" ht="27.75" customHeight="1">
      <c r="A70" s="144" t="s">
        <v>96</v>
      </c>
      <c r="B70" s="75" t="s">
        <v>47</v>
      </c>
      <c r="C70" s="75"/>
      <c r="D70" s="42"/>
      <c r="E70" s="76">
        <f>E71</f>
        <v>344</v>
      </c>
    </row>
    <row r="71" spans="1:5" ht="54.75">
      <c r="A71" s="149" t="s">
        <v>153</v>
      </c>
      <c r="B71" s="40" t="s">
        <v>47</v>
      </c>
      <c r="C71" s="39" t="s">
        <v>134</v>
      </c>
      <c r="D71" s="93"/>
      <c r="E71" s="94">
        <f>E72</f>
        <v>344</v>
      </c>
    </row>
    <row r="72" spans="1:5" ht="41.25">
      <c r="A72" s="91" t="s">
        <v>1</v>
      </c>
      <c r="B72" s="40" t="s">
        <v>47</v>
      </c>
      <c r="C72" s="39" t="s">
        <v>134</v>
      </c>
      <c r="D72" s="35" t="s">
        <v>2</v>
      </c>
      <c r="E72" s="27">
        <v>344</v>
      </c>
    </row>
    <row r="73" spans="1:5" ht="15">
      <c r="A73" s="95" t="s">
        <v>63</v>
      </c>
      <c r="B73" s="96" t="s">
        <v>64</v>
      </c>
      <c r="C73" s="7"/>
      <c r="D73" s="35"/>
      <c r="E73" s="94">
        <f>E74+E77+E87+E84</f>
        <v>5221.79</v>
      </c>
    </row>
    <row r="74" spans="1:5" ht="13.5">
      <c r="A74" s="98" t="s">
        <v>66</v>
      </c>
      <c r="B74" s="54" t="s">
        <v>25</v>
      </c>
      <c r="C74" s="100"/>
      <c r="D74" s="73"/>
      <c r="E74" s="94">
        <f>E75</f>
        <v>30</v>
      </c>
    </row>
    <row r="75" spans="1:5" ht="82.5">
      <c r="A75" s="99" t="s">
        <v>154</v>
      </c>
      <c r="B75" s="31" t="s">
        <v>25</v>
      </c>
      <c r="C75" s="10" t="s">
        <v>135</v>
      </c>
      <c r="D75" s="42"/>
      <c r="E75" s="29">
        <f>E76</f>
        <v>30</v>
      </c>
    </row>
    <row r="76" spans="1:5" ht="69">
      <c r="A76" s="25" t="s">
        <v>61</v>
      </c>
      <c r="B76" s="31" t="s">
        <v>25</v>
      </c>
      <c r="C76" s="10" t="s">
        <v>135</v>
      </c>
      <c r="D76" s="42" t="s">
        <v>45</v>
      </c>
      <c r="E76" s="29">
        <v>30</v>
      </c>
    </row>
    <row r="77" spans="1:5" ht="21" customHeight="1">
      <c r="A77" s="95" t="s">
        <v>65</v>
      </c>
      <c r="B77" s="96" t="s">
        <v>34</v>
      </c>
      <c r="C77" s="96"/>
      <c r="D77" s="96"/>
      <c r="E77" s="94">
        <f>E79+E80+E82+E83</f>
        <v>3996.79</v>
      </c>
    </row>
    <row r="78" spans="1:5" ht="42.75" customHeight="1">
      <c r="A78" s="69" t="s">
        <v>155</v>
      </c>
      <c r="B78" s="152" t="s">
        <v>34</v>
      </c>
      <c r="C78" s="150" t="s">
        <v>136</v>
      </c>
      <c r="D78" s="151"/>
      <c r="E78" s="153">
        <f>E79</f>
        <v>800</v>
      </c>
    </row>
    <row r="79" spans="1:5" ht="45" customHeight="1">
      <c r="A79" s="91" t="s">
        <v>1</v>
      </c>
      <c r="B79" s="97" t="s">
        <v>34</v>
      </c>
      <c r="C79" s="97" t="s">
        <v>136</v>
      </c>
      <c r="D79" s="97" t="s">
        <v>2</v>
      </c>
      <c r="E79" s="27">
        <v>800</v>
      </c>
    </row>
    <row r="80" spans="1:5" ht="28.5" customHeight="1">
      <c r="A80" s="91" t="s">
        <v>148</v>
      </c>
      <c r="B80" s="97" t="s">
        <v>34</v>
      </c>
      <c r="C80" s="97" t="s">
        <v>149</v>
      </c>
      <c r="D80" s="97"/>
      <c r="E80" s="94">
        <f>E81</f>
        <v>1661.12</v>
      </c>
    </row>
    <row r="81" spans="1:5" ht="45" customHeight="1">
      <c r="A81" s="91" t="s">
        <v>1</v>
      </c>
      <c r="B81" s="97" t="s">
        <v>34</v>
      </c>
      <c r="C81" s="97" t="s">
        <v>149</v>
      </c>
      <c r="D81" s="97" t="s">
        <v>2</v>
      </c>
      <c r="E81" s="27">
        <v>1661.12</v>
      </c>
    </row>
    <row r="82" spans="1:5" ht="31.5" customHeight="1">
      <c r="A82" s="91" t="s">
        <v>148</v>
      </c>
      <c r="B82" s="97" t="s">
        <v>34</v>
      </c>
      <c r="C82" s="97" t="s">
        <v>220</v>
      </c>
      <c r="D82" s="97" t="s">
        <v>2</v>
      </c>
      <c r="E82" s="27">
        <v>678.37</v>
      </c>
    </row>
    <row r="83" spans="1:5" ht="27" customHeight="1">
      <c r="A83" s="91" t="s">
        <v>148</v>
      </c>
      <c r="B83" s="97" t="s">
        <v>34</v>
      </c>
      <c r="C83" s="97" t="s">
        <v>215</v>
      </c>
      <c r="D83" s="97" t="s">
        <v>2</v>
      </c>
      <c r="E83" s="27">
        <v>857.3</v>
      </c>
    </row>
    <row r="84" spans="1:5" ht="25.5" customHeight="1">
      <c r="A84" s="161" t="s">
        <v>207</v>
      </c>
      <c r="B84" s="105" t="s">
        <v>208</v>
      </c>
      <c r="C84" s="97"/>
      <c r="D84" s="97"/>
      <c r="E84" s="94">
        <f>E85</f>
        <v>410</v>
      </c>
    </row>
    <row r="85" spans="1:5" ht="57" customHeight="1">
      <c r="A85" s="91" t="s">
        <v>209</v>
      </c>
      <c r="B85" s="97" t="s">
        <v>208</v>
      </c>
      <c r="C85" s="97" t="s">
        <v>210</v>
      </c>
      <c r="D85" s="97"/>
      <c r="E85" s="27">
        <f>E86</f>
        <v>410</v>
      </c>
    </row>
    <row r="86" spans="1:5" ht="45" customHeight="1">
      <c r="A86" s="91" t="s">
        <v>211</v>
      </c>
      <c r="B86" s="97" t="s">
        <v>208</v>
      </c>
      <c r="C86" s="97" t="s">
        <v>210</v>
      </c>
      <c r="D86" s="97" t="s">
        <v>115</v>
      </c>
      <c r="E86" s="27">
        <v>410</v>
      </c>
    </row>
    <row r="87" spans="1:5" ht="36.75" customHeight="1">
      <c r="A87" s="70" t="s">
        <v>67</v>
      </c>
      <c r="B87" s="64" t="s">
        <v>24</v>
      </c>
      <c r="C87" s="64"/>
      <c r="D87" s="67"/>
      <c r="E87" s="82">
        <f>E89+E91+E93+E95</f>
        <v>785</v>
      </c>
    </row>
    <row r="88" spans="1:5" ht="55.5" customHeight="1">
      <c r="A88" s="155" t="s">
        <v>156</v>
      </c>
      <c r="B88" s="37" t="s">
        <v>24</v>
      </c>
      <c r="C88" s="37" t="s">
        <v>137</v>
      </c>
      <c r="D88" s="37"/>
      <c r="E88" s="76">
        <f>E89</f>
        <v>200</v>
      </c>
    </row>
    <row r="89" spans="1:5" ht="40.5" customHeight="1">
      <c r="A89" s="91" t="s">
        <v>1</v>
      </c>
      <c r="B89" s="37" t="s">
        <v>24</v>
      </c>
      <c r="C89" s="37" t="s">
        <v>137</v>
      </c>
      <c r="D89" s="37" t="s">
        <v>2</v>
      </c>
      <c r="E89" s="29">
        <v>200</v>
      </c>
    </row>
    <row r="90" spans="1:5" ht="43.5" customHeight="1">
      <c r="A90" s="69" t="s">
        <v>157</v>
      </c>
      <c r="B90" s="37" t="s">
        <v>24</v>
      </c>
      <c r="C90" s="37" t="s">
        <v>138</v>
      </c>
      <c r="D90" s="37"/>
      <c r="E90" s="76">
        <f>E91</f>
        <v>515</v>
      </c>
    </row>
    <row r="91" spans="1:5" ht="32.25" customHeight="1">
      <c r="A91" s="69" t="s">
        <v>1</v>
      </c>
      <c r="B91" s="37" t="s">
        <v>24</v>
      </c>
      <c r="C91" s="37" t="s">
        <v>138</v>
      </c>
      <c r="D91" s="37" t="s">
        <v>2</v>
      </c>
      <c r="E91" s="29">
        <v>515</v>
      </c>
    </row>
    <row r="92" spans="1:5" ht="45" customHeight="1">
      <c r="A92" s="25" t="s">
        <v>158</v>
      </c>
      <c r="B92" s="10" t="s">
        <v>24</v>
      </c>
      <c r="C92" s="36" t="s">
        <v>139</v>
      </c>
      <c r="D92" s="38"/>
      <c r="E92" s="76">
        <f>E93</f>
        <v>30</v>
      </c>
    </row>
    <row r="93" spans="1:5" ht="26.25" customHeight="1">
      <c r="A93" s="91" t="s">
        <v>1</v>
      </c>
      <c r="B93" s="10" t="s">
        <v>24</v>
      </c>
      <c r="C93" s="36" t="s">
        <v>139</v>
      </c>
      <c r="D93" s="38" t="s">
        <v>2</v>
      </c>
      <c r="E93" s="29">
        <v>30</v>
      </c>
    </row>
    <row r="94" spans="1:5" ht="54" customHeight="1">
      <c r="A94" s="25" t="s">
        <v>159</v>
      </c>
      <c r="B94" s="31" t="s">
        <v>24</v>
      </c>
      <c r="C94" s="36" t="s">
        <v>140</v>
      </c>
      <c r="D94" s="36"/>
      <c r="E94" s="82">
        <f>E95</f>
        <v>40</v>
      </c>
    </row>
    <row r="95" spans="1:5" ht="26.25" customHeight="1">
      <c r="A95" s="91" t="s">
        <v>1</v>
      </c>
      <c r="B95" s="31" t="s">
        <v>24</v>
      </c>
      <c r="C95" s="36" t="s">
        <v>140</v>
      </c>
      <c r="D95" s="36">
        <v>244</v>
      </c>
      <c r="E95" s="29">
        <v>40</v>
      </c>
    </row>
    <row r="96" spans="1:5" ht="21" customHeight="1">
      <c r="A96" s="101" t="s">
        <v>3</v>
      </c>
      <c r="B96" s="105" t="s">
        <v>68</v>
      </c>
      <c r="C96" s="96"/>
      <c r="D96" s="96"/>
      <c r="E96" s="76">
        <f>E97+E113+E118+E153</f>
        <v>32533.109999999997</v>
      </c>
    </row>
    <row r="97" spans="1:5" ht="24" customHeight="1">
      <c r="A97" s="102" t="s">
        <v>9</v>
      </c>
      <c r="B97" s="103" t="s">
        <v>10</v>
      </c>
      <c r="C97" s="103"/>
      <c r="D97" s="103"/>
      <c r="E97" s="76">
        <f>E100+E102+E105+E107+E109+E111+E98</f>
        <v>22031.829999999998</v>
      </c>
    </row>
    <row r="98" spans="1:5" ht="69" customHeight="1">
      <c r="A98" s="104" t="s">
        <v>226</v>
      </c>
      <c r="B98" s="167" t="s">
        <v>10</v>
      </c>
      <c r="C98" s="167" t="s">
        <v>227</v>
      </c>
      <c r="D98" s="103"/>
      <c r="E98" s="76">
        <f>E99</f>
        <v>46.51</v>
      </c>
    </row>
    <row r="99" spans="1:5" ht="30" customHeight="1">
      <c r="A99" s="91" t="s">
        <v>1</v>
      </c>
      <c r="B99" s="167" t="s">
        <v>10</v>
      </c>
      <c r="C99" s="167" t="s">
        <v>227</v>
      </c>
      <c r="D99" s="167" t="s">
        <v>2</v>
      </c>
      <c r="E99" s="32">
        <v>46.51</v>
      </c>
    </row>
    <row r="100" spans="1:5" ht="40.5" customHeight="1">
      <c r="A100" s="104" t="s">
        <v>160</v>
      </c>
      <c r="B100" s="7" t="s">
        <v>10</v>
      </c>
      <c r="C100" s="7" t="s">
        <v>141</v>
      </c>
      <c r="D100" s="35"/>
      <c r="E100" s="94">
        <f>E101</f>
        <v>177</v>
      </c>
    </row>
    <row r="101" spans="1:5" ht="41.25">
      <c r="A101" s="104" t="s">
        <v>161</v>
      </c>
      <c r="B101" s="7" t="s">
        <v>10</v>
      </c>
      <c r="C101" s="7" t="s">
        <v>141</v>
      </c>
      <c r="D101" s="35" t="s">
        <v>2</v>
      </c>
      <c r="E101" s="27">
        <v>177</v>
      </c>
    </row>
    <row r="102" spans="1:5" ht="82.5">
      <c r="A102" s="104" t="s">
        <v>191</v>
      </c>
      <c r="B102" s="7" t="s">
        <v>10</v>
      </c>
      <c r="C102" s="7" t="s">
        <v>192</v>
      </c>
      <c r="D102" s="35"/>
      <c r="E102" s="94">
        <f>E103</f>
        <v>1123</v>
      </c>
    </row>
    <row r="103" spans="1:5" ht="41.25">
      <c r="A103" s="104" t="s">
        <v>161</v>
      </c>
      <c r="B103" s="7" t="s">
        <v>10</v>
      </c>
      <c r="C103" s="7" t="s">
        <v>192</v>
      </c>
      <c r="D103" s="35" t="s">
        <v>2</v>
      </c>
      <c r="E103" s="27">
        <v>1123</v>
      </c>
    </row>
    <row r="104" spans="1:5" ht="27">
      <c r="A104" s="104" t="s">
        <v>212</v>
      </c>
      <c r="B104" s="7" t="s">
        <v>10</v>
      </c>
      <c r="C104" s="7"/>
      <c r="D104" s="35" t="s">
        <v>216</v>
      </c>
      <c r="E104" s="27">
        <f>E105+E107+E109+E112</f>
        <v>20685.32</v>
      </c>
    </row>
    <row r="105" spans="1:5" ht="54.75">
      <c r="A105" s="104" t="s">
        <v>162</v>
      </c>
      <c r="B105" s="7" t="s">
        <v>10</v>
      </c>
      <c r="C105" s="7" t="s">
        <v>218</v>
      </c>
      <c r="D105" s="35"/>
      <c r="E105" s="94">
        <f>E106</f>
        <v>8295</v>
      </c>
    </row>
    <row r="106" spans="1:5" ht="54.75">
      <c r="A106" s="104" t="s">
        <v>217</v>
      </c>
      <c r="B106" s="7" t="s">
        <v>10</v>
      </c>
      <c r="C106" s="7" t="s">
        <v>218</v>
      </c>
      <c r="D106" s="35" t="s">
        <v>216</v>
      </c>
      <c r="E106" s="27">
        <v>8295</v>
      </c>
    </row>
    <row r="107" spans="1:5" ht="54.75">
      <c r="A107" s="104" t="s">
        <v>163</v>
      </c>
      <c r="B107" s="7" t="s">
        <v>10</v>
      </c>
      <c r="C107" s="7" t="s">
        <v>222</v>
      </c>
      <c r="D107" s="35"/>
      <c r="E107" s="94">
        <f>E108</f>
        <v>5384.44</v>
      </c>
    </row>
    <row r="108" spans="1:5" ht="54.75">
      <c r="A108" s="104" t="s">
        <v>217</v>
      </c>
      <c r="B108" s="7" t="s">
        <v>10</v>
      </c>
      <c r="C108" s="7" t="s">
        <v>222</v>
      </c>
      <c r="D108" s="35" t="s">
        <v>216</v>
      </c>
      <c r="E108" s="27">
        <v>5384.44</v>
      </c>
    </row>
    <row r="109" spans="1:5" ht="54.75">
      <c r="A109" s="104" t="s">
        <v>164</v>
      </c>
      <c r="B109" s="7" t="s">
        <v>10</v>
      </c>
      <c r="C109" s="7" t="s">
        <v>223</v>
      </c>
      <c r="D109" s="35"/>
      <c r="E109" s="94">
        <f>E110</f>
        <v>2416</v>
      </c>
    </row>
    <row r="110" spans="1:5" ht="54.75">
      <c r="A110" s="104" t="s">
        <v>217</v>
      </c>
      <c r="B110" s="7" t="s">
        <v>10</v>
      </c>
      <c r="C110" s="7" t="s">
        <v>223</v>
      </c>
      <c r="D110" s="35" t="s">
        <v>216</v>
      </c>
      <c r="E110" s="27">
        <v>2416</v>
      </c>
    </row>
    <row r="111" spans="1:5" ht="69">
      <c r="A111" s="104" t="s">
        <v>165</v>
      </c>
      <c r="B111" s="7" t="s">
        <v>10</v>
      </c>
      <c r="C111" s="7" t="s">
        <v>218</v>
      </c>
      <c r="D111" s="35"/>
      <c r="E111" s="94">
        <f>E112</f>
        <v>4589.88</v>
      </c>
    </row>
    <row r="112" spans="1:5" ht="54.75">
      <c r="A112" s="104" t="s">
        <v>217</v>
      </c>
      <c r="B112" s="7" t="s">
        <v>10</v>
      </c>
      <c r="C112" s="7" t="s">
        <v>218</v>
      </c>
      <c r="D112" s="35" t="s">
        <v>216</v>
      </c>
      <c r="E112" s="27">
        <v>4589.88</v>
      </c>
    </row>
    <row r="113" spans="1:5" ht="13.5">
      <c r="A113" s="106" t="s">
        <v>20</v>
      </c>
      <c r="B113" s="100" t="s">
        <v>21</v>
      </c>
      <c r="C113" s="100"/>
      <c r="D113" s="93"/>
      <c r="E113" s="94">
        <f>E114+E116</f>
        <v>800</v>
      </c>
    </row>
    <row r="114" spans="1:5" ht="82.5">
      <c r="A114" s="25" t="s">
        <v>166</v>
      </c>
      <c r="B114" s="7" t="s">
        <v>21</v>
      </c>
      <c r="C114" s="7" t="s">
        <v>142</v>
      </c>
      <c r="D114" s="35"/>
      <c r="E114" s="94">
        <f>E115</f>
        <v>48.6</v>
      </c>
    </row>
    <row r="115" spans="1:5" ht="41.25">
      <c r="A115" s="25" t="s">
        <v>69</v>
      </c>
      <c r="B115" s="7" t="s">
        <v>21</v>
      </c>
      <c r="C115" s="7" t="s">
        <v>142</v>
      </c>
      <c r="D115" s="35" t="s">
        <v>70</v>
      </c>
      <c r="E115" s="27">
        <v>48.6</v>
      </c>
    </row>
    <row r="116" spans="1:5" ht="54.75">
      <c r="A116" s="25" t="s">
        <v>167</v>
      </c>
      <c r="B116" s="7" t="s">
        <v>21</v>
      </c>
      <c r="C116" s="7" t="s">
        <v>143</v>
      </c>
      <c r="D116" s="35"/>
      <c r="E116" s="94">
        <f>E117</f>
        <v>751.4</v>
      </c>
    </row>
    <row r="117" spans="1:6" ht="41.25">
      <c r="A117" s="25" t="s">
        <v>69</v>
      </c>
      <c r="B117" s="31" t="s">
        <v>21</v>
      </c>
      <c r="C117" s="7" t="s">
        <v>143</v>
      </c>
      <c r="D117" s="31" t="s">
        <v>70</v>
      </c>
      <c r="E117" s="32">
        <v>751.4</v>
      </c>
      <c r="F117" s="17"/>
    </row>
    <row r="118" spans="1:5" ht="21.75" customHeight="1">
      <c r="A118" s="62" t="s">
        <v>22</v>
      </c>
      <c r="B118" s="64" t="s">
        <v>23</v>
      </c>
      <c r="C118" s="64"/>
      <c r="D118" s="23"/>
      <c r="E118" s="82">
        <f>E119+E121+E124+E126+E128+E123</f>
        <v>2805.2799999999997</v>
      </c>
    </row>
    <row r="119" spans="1:5" ht="44.25" customHeight="1">
      <c r="A119" s="28" t="s">
        <v>168</v>
      </c>
      <c r="B119" s="37" t="s">
        <v>23</v>
      </c>
      <c r="C119" s="37" t="s">
        <v>144</v>
      </c>
      <c r="D119" s="37"/>
      <c r="E119" s="94">
        <f>E120</f>
        <v>1525</v>
      </c>
    </row>
    <row r="120" spans="1:5" ht="44.25" customHeight="1">
      <c r="A120" s="69" t="s">
        <v>1</v>
      </c>
      <c r="B120" s="37" t="s">
        <v>23</v>
      </c>
      <c r="C120" s="37" t="s">
        <v>145</v>
      </c>
      <c r="D120" s="37" t="s">
        <v>2</v>
      </c>
      <c r="E120" s="27">
        <v>1525</v>
      </c>
    </row>
    <row r="121" spans="1:5" ht="54.75">
      <c r="A121" s="26" t="s">
        <v>170</v>
      </c>
      <c r="B121" s="138" t="s">
        <v>23</v>
      </c>
      <c r="C121" s="157" t="s">
        <v>146</v>
      </c>
      <c r="D121" s="14"/>
      <c r="E121" s="148">
        <f>E122</f>
        <v>551.78</v>
      </c>
    </row>
    <row r="122" spans="1:5" ht="41.25">
      <c r="A122" s="91" t="s">
        <v>1</v>
      </c>
      <c r="B122" s="10" t="s">
        <v>23</v>
      </c>
      <c r="C122" s="156" t="s">
        <v>146</v>
      </c>
      <c r="D122" s="42" t="s">
        <v>2</v>
      </c>
      <c r="E122" s="29">
        <v>551.78</v>
      </c>
    </row>
    <row r="123" spans="1:5" ht="69">
      <c r="A123" s="26" t="s">
        <v>221</v>
      </c>
      <c r="B123" s="10" t="s">
        <v>23</v>
      </c>
      <c r="C123" s="156" t="s">
        <v>228</v>
      </c>
      <c r="D123" s="42" t="s">
        <v>2</v>
      </c>
      <c r="E123" s="29">
        <v>228.5</v>
      </c>
    </row>
    <row r="124" spans="1:5" ht="82.5">
      <c r="A124" s="28" t="s">
        <v>171</v>
      </c>
      <c r="B124" s="10" t="s">
        <v>23</v>
      </c>
      <c r="C124" s="36" t="s">
        <v>147</v>
      </c>
      <c r="D124" s="7"/>
      <c r="E124" s="76">
        <f>E125</f>
        <v>100</v>
      </c>
    </row>
    <row r="125" spans="1:5" ht="28.5" customHeight="1">
      <c r="A125" s="104" t="s">
        <v>1</v>
      </c>
      <c r="B125" s="10" t="s">
        <v>23</v>
      </c>
      <c r="C125" s="36" t="s">
        <v>147</v>
      </c>
      <c r="D125" s="10" t="s">
        <v>2</v>
      </c>
      <c r="E125" s="29">
        <v>100</v>
      </c>
    </row>
    <row r="126" spans="1:5" ht="57" customHeight="1">
      <c r="A126" s="25" t="s">
        <v>172</v>
      </c>
      <c r="B126" s="10" t="s">
        <v>23</v>
      </c>
      <c r="C126" s="39" t="s">
        <v>150</v>
      </c>
      <c r="D126" s="42"/>
      <c r="E126" s="76">
        <f>E127</f>
        <v>200</v>
      </c>
    </row>
    <row r="127" spans="1:5" ht="41.25">
      <c r="A127" s="104" t="s">
        <v>1</v>
      </c>
      <c r="B127" s="10" t="s">
        <v>23</v>
      </c>
      <c r="C127" s="39" t="s">
        <v>150</v>
      </c>
      <c r="D127" s="42" t="s">
        <v>2</v>
      </c>
      <c r="E127" s="29">
        <v>200</v>
      </c>
    </row>
    <row r="128" spans="1:5" ht="27">
      <c r="A128" s="69" t="s">
        <v>169</v>
      </c>
      <c r="B128" s="37" t="s">
        <v>23</v>
      </c>
      <c r="C128" s="37" t="s">
        <v>224</v>
      </c>
      <c r="D128" s="37"/>
      <c r="E128" s="94">
        <f>E129</f>
        <v>200</v>
      </c>
    </row>
    <row r="129" spans="1:5" ht="41.25">
      <c r="A129" s="69" t="s">
        <v>1</v>
      </c>
      <c r="B129" s="37" t="s">
        <v>23</v>
      </c>
      <c r="C129" s="37" t="s">
        <v>224</v>
      </c>
      <c r="D129" s="37" t="s">
        <v>2</v>
      </c>
      <c r="E129" s="27">
        <v>200</v>
      </c>
    </row>
    <row r="130" spans="1:5" ht="15">
      <c r="A130" s="107" t="s">
        <v>71</v>
      </c>
      <c r="B130" s="2" t="s">
        <v>72</v>
      </c>
      <c r="C130" s="2"/>
      <c r="D130" s="2"/>
      <c r="E130" s="83">
        <f>E131</f>
        <v>338.98</v>
      </c>
    </row>
    <row r="131" spans="1:5" ht="27">
      <c r="A131" s="108" t="s">
        <v>17</v>
      </c>
      <c r="B131" s="109" t="s">
        <v>18</v>
      </c>
      <c r="C131" s="109"/>
      <c r="D131" s="109"/>
      <c r="E131" s="83">
        <f>E132+E135</f>
        <v>338.98</v>
      </c>
    </row>
    <row r="132" spans="1:5" ht="82.5">
      <c r="A132" s="26" t="s">
        <v>173</v>
      </c>
      <c r="B132" s="40" t="s">
        <v>18</v>
      </c>
      <c r="C132" s="40" t="s">
        <v>189</v>
      </c>
      <c r="D132" s="40"/>
      <c r="E132" s="76">
        <f>E133+E134</f>
        <v>278.98</v>
      </c>
    </row>
    <row r="133" spans="1:5" ht="13.5">
      <c r="A133" s="45" t="s">
        <v>199</v>
      </c>
      <c r="B133" s="40" t="s">
        <v>18</v>
      </c>
      <c r="C133" s="40" t="s">
        <v>189</v>
      </c>
      <c r="D133" s="40" t="s">
        <v>81</v>
      </c>
      <c r="E133" s="32">
        <v>214.27</v>
      </c>
    </row>
    <row r="134" spans="1:5" ht="54.75">
      <c r="A134" s="69" t="s">
        <v>200</v>
      </c>
      <c r="B134" s="40" t="s">
        <v>18</v>
      </c>
      <c r="C134" s="40" t="s">
        <v>189</v>
      </c>
      <c r="D134" s="40" t="s">
        <v>201</v>
      </c>
      <c r="E134" s="32">
        <v>64.71</v>
      </c>
    </row>
    <row r="135" spans="1:5" ht="54.75">
      <c r="A135" s="28" t="s">
        <v>174</v>
      </c>
      <c r="B135" s="56" t="s">
        <v>18</v>
      </c>
      <c r="C135" s="56" t="s">
        <v>190</v>
      </c>
      <c r="D135" s="56"/>
      <c r="E135" s="111">
        <f>E136</f>
        <v>60</v>
      </c>
    </row>
    <row r="136" spans="1:5" ht="41.25">
      <c r="A136" s="69" t="s">
        <v>1</v>
      </c>
      <c r="B136" s="56" t="s">
        <v>18</v>
      </c>
      <c r="C136" s="56" t="s">
        <v>190</v>
      </c>
      <c r="D136" s="56" t="s">
        <v>2</v>
      </c>
      <c r="E136" s="12">
        <v>60</v>
      </c>
    </row>
    <row r="137" spans="1:5" ht="30.75">
      <c r="A137" s="107" t="s">
        <v>73</v>
      </c>
      <c r="B137" s="2" t="s">
        <v>74</v>
      </c>
      <c r="C137" s="2"/>
      <c r="D137" s="133" t="s">
        <v>92</v>
      </c>
      <c r="E137" s="111">
        <f>E138+E160</f>
        <v>8775.6</v>
      </c>
    </row>
    <row r="138" spans="1:5" ht="30" customHeight="1">
      <c r="A138" s="107" t="s">
        <v>43</v>
      </c>
      <c r="B138" s="2" t="s">
        <v>11</v>
      </c>
      <c r="C138" s="2"/>
      <c r="D138" s="16"/>
      <c r="E138" s="111">
        <f>E139</f>
        <v>610</v>
      </c>
    </row>
    <row r="139" spans="1:5" ht="54" customHeight="1">
      <c r="A139" s="104" t="s">
        <v>175</v>
      </c>
      <c r="B139" s="159" t="s">
        <v>11</v>
      </c>
      <c r="C139" s="159" t="s">
        <v>193</v>
      </c>
      <c r="D139" s="16"/>
      <c r="E139" s="77">
        <f>E140</f>
        <v>610</v>
      </c>
    </row>
    <row r="140" spans="1:5" ht="30" customHeight="1">
      <c r="A140" s="69" t="s">
        <v>1</v>
      </c>
      <c r="B140" s="10" t="s">
        <v>11</v>
      </c>
      <c r="C140" s="158" t="s">
        <v>193</v>
      </c>
      <c r="D140" s="37" t="s">
        <v>2</v>
      </c>
      <c r="E140" s="41">
        <v>610</v>
      </c>
    </row>
    <row r="141" spans="1:5" ht="15">
      <c r="A141" s="70" t="s">
        <v>76</v>
      </c>
      <c r="B141" s="2" t="s">
        <v>77</v>
      </c>
      <c r="C141" s="2"/>
      <c r="D141" s="14"/>
      <c r="E141" s="112">
        <f>E144+E145</f>
        <v>872</v>
      </c>
    </row>
    <row r="142" spans="1:5" ht="15">
      <c r="A142" s="70" t="s">
        <v>106</v>
      </c>
      <c r="B142" s="2" t="s">
        <v>19</v>
      </c>
      <c r="C142" s="2"/>
      <c r="D142" s="14"/>
      <c r="E142" s="112">
        <f>E143</f>
        <v>467</v>
      </c>
    </row>
    <row r="143" spans="1:5" ht="41.25">
      <c r="A143" s="69" t="s">
        <v>100</v>
      </c>
      <c r="B143" s="56" t="s">
        <v>19</v>
      </c>
      <c r="C143" s="22" t="s">
        <v>194</v>
      </c>
      <c r="D143" s="13"/>
      <c r="E143" s="12">
        <f>E144</f>
        <v>467</v>
      </c>
    </row>
    <row r="144" spans="1:5" s="8" customFormat="1" ht="27" customHeight="1">
      <c r="A144" s="69" t="s">
        <v>101</v>
      </c>
      <c r="B144" s="56" t="s">
        <v>19</v>
      </c>
      <c r="C144" s="22" t="s">
        <v>194</v>
      </c>
      <c r="D144" s="13" t="s">
        <v>97</v>
      </c>
      <c r="E144" s="12">
        <v>467</v>
      </c>
    </row>
    <row r="145" spans="1:5" s="8" customFormat="1" ht="27" customHeight="1">
      <c r="A145" s="98" t="s">
        <v>28</v>
      </c>
      <c r="B145" s="92" t="s">
        <v>29</v>
      </c>
      <c r="C145" s="113"/>
      <c r="D145" s="72"/>
      <c r="E145" s="111">
        <f>E146</f>
        <v>405</v>
      </c>
    </row>
    <row r="146" spans="1:5" s="8" customFormat="1" ht="27">
      <c r="A146" s="45" t="s">
        <v>179</v>
      </c>
      <c r="B146" s="55" t="s">
        <v>29</v>
      </c>
      <c r="C146" s="9" t="s">
        <v>195</v>
      </c>
      <c r="D146" s="13"/>
      <c r="E146" s="12">
        <f>E148</f>
        <v>405</v>
      </c>
    </row>
    <row r="147" spans="1:5" s="8" customFormat="1" ht="41.25" hidden="1">
      <c r="A147" s="24" t="s">
        <v>1</v>
      </c>
      <c r="B147" s="55"/>
      <c r="C147" s="9" t="s">
        <v>48</v>
      </c>
      <c r="D147" s="14"/>
      <c r="E147" s="11"/>
    </row>
    <row r="148" spans="1:5" s="8" customFormat="1" ht="41.25">
      <c r="A148" s="104" t="s">
        <v>1</v>
      </c>
      <c r="B148" s="10" t="s">
        <v>29</v>
      </c>
      <c r="C148" s="39" t="s">
        <v>195</v>
      </c>
      <c r="D148" s="37" t="s">
        <v>2</v>
      </c>
      <c r="E148" s="41">
        <v>405</v>
      </c>
    </row>
    <row r="149" spans="1:5" s="8" customFormat="1" ht="30.75">
      <c r="A149" s="62" t="s">
        <v>83</v>
      </c>
      <c r="B149" s="53" t="s">
        <v>84</v>
      </c>
      <c r="C149" s="64"/>
      <c r="D149" s="37"/>
      <c r="E149" s="120">
        <f>E150</f>
        <v>800</v>
      </c>
    </row>
    <row r="150" spans="1:5" s="8" customFormat="1" ht="15">
      <c r="A150" s="118" t="s">
        <v>204</v>
      </c>
      <c r="B150" s="138" t="s">
        <v>85</v>
      </c>
      <c r="C150" s="118"/>
      <c r="D150" s="145"/>
      <c r="E150" s="160">
        <f>E152</f>
        <v>800</v>
      </c>
    </row>
    <row r="151" spans="1:5" s="8" customFormat="1" ht="62.25">
      <c r="A151" s="119" t="s">
        <v>176</v>
      </c>
      <c r="B151" s="138" t="s">
        <v>85</v>
      </c>
      <c r="C151" s="118" t="s">
        <v>196</v>
      </c>
      <c r="D151" s="145"/>
      <c r="E151" s="160">
        <f>E152</f>
        <v>800</v>
      </c>
    </row>
    <row r="152" spans="1:5" s="8" customFormat="1" ht="46.5">
      <c r="A152" s="119" t="s">
        <v>1</v>
      </c>
      <c r="B152" s="138" t="s">
        <v>85</v>
      </c>
      <c r="C152" s="118" t="s">
        <v>196</v>
      </c>
      <c r="D152" s="146" t="s">
        <v>2</v>
      </c>
      <c r="E152" s="117">
        <v>800</v>
      </c>
    </row>
    <row r="153" spans="1:5" s="8" customFormat="1" ht="30.75">
      <c r="A153" s="126" t="s">
        <v>78</v>
      </c>
      <c r="B153" s="127" t="s">
        <v>68</v>
      </c>
      <c r="C153" s="128"/>
      <c r="D153" s="124"/>
      <c r="E153" s="129">
        <f>E154</f>
        <v>6896</v>
      </c>
    </row>
    <row r="154" spans="1:5" s="8" customFormat="1" ht="27">
      <c r="A154" s="114" t="s">
        <v>79</v>
      </c>
      <c r="B154" s="92" t="s">
        <v>80</v>
      </c>
      <c r="C154" s="115"/>
      <c r="D154" s="14"/>
      <c r="E154" s="112">
        <f>E155</f>
        <v>6896</v>
      </c>
    </row>
    <row r="155" spans="1:5" s="8" customFormat="1" ht="69">
      <c r="A155" s="45" t="s">
        <v>197</v>
      </c>
      <c r="B155" s="10" t="s">
        <v>80</v>
      </c>
      <c r="C155" s="39" t="s">
        <v>198</v>
      </c>
      <c r="D155" s="42"/>
      <c r="E155" s="76">
        <f>E156+E157+E158+E159</f>
        <v>6896</v>
      </c>
    </row>
    <row r="156" spans="1:5" s="8" customFormat="1" ht="13.5">
      <c r="A156" s="45" t="s">
        <v>199</v>
      </c>
      <c r="B156" s="55" t="s">
        <v>80</v>
      </c>
      <c r="C156" s="9" t="s">
        <v>198</v>
      </c>
      <c r="D156" s="14" t="s">
        <v>81</v>
      </c>
      <c r="E156" s="11">
        <v>3717.4</v>
      </c>
    </row>
    <row r="157" spans="1:5" s="8" customFormat="1" ht="54.75">
      <c r="A157" s="69" t="s">
        <v>200</v>
      </c>
      <c r="B157" s="10" t="s">
        <v>80</v>
      </c>
      <c r="C157" s="39" t="s">
        <v>198</v>
      </c>
      <c r="D157" s="42" t="s">
        <v>201</v>
      </c>
      <c r="E157" s="29">
        <v>1122.6</v>
      </c>
    </row>
    <row r="158" spans="1:5" s="8" customFormat="1" ht="41.25">
      <c r="A158" s="45" t="s">
        <v>1</v>
      </c>
      <c r="B158" s="55" t="s">
        <v>80</v>
      </c>
      <c r="C158" s="9" t="s">
        <v>198</v>
      </c>
      <c r="D158" s="14" t="s">
        <v>2</v>
      </c>
      <c r="E158" s="11">
        <v>2055.5</v>
      </c>
    </row>
    <row r="159" spans="1:5" s="8" customFormat="1" ht="19.5" customHeight="1">
      <c r="A159" s="69" t="s">
        <v>90</v>
      </c>
      <c r="B159" s="10" t="s">
        <v>80</v>
      </c>
      <c r="C159" s="39" t="s">
        <v>198</v>
      </c>
      <c r="D159" s="37" t="s">
        <v>91</v>
      </c>
      <c r="E159" s="29">
        <v>0.5</v>
      </c>
    </row>
    <row r="160" spans="1:5" s="8" customFormat="1" ht="15">
      <c r="A160" s="121" t="s">
        <v>105</v>
      </c>
      <c r="B160" s="122" t="s">
        <v>74</v>
      </c>
      <c r="C160" s="123"/>
      <c r="D160" s="124"/>
      <c r="E160" s="125">
        <f>E161</f>
        <v>8165.6</v>
      </c>
    </row>
    <row r="161" spans="1:5" s="8" customFormat="1" ht="27">
      <c r="A161" s="98" t="s">
        <v>73</v>
      </c>
      <c r="B161" s="75" t="s">
        <v>11</v>
      </c>
      <c r="C161" s="39"/>
      <c r="D161" s="14"/>
      <c r="E161" s="76">
        <f>E163+E165+E166</f>
        <v>8165.6</v>
      </c>
    </row>
    <row r="162" spans="1:5" s="8" customFormat="1" ht="54.75">
      <c r="A162" s="116" t="s">
        <v>177</v>
      </c>
      <c r="B162" s="10" t="s">
        <v>11</v>
      </c>
      <c r="C162" s="40" t="s">
        <v>202</v>
      </c>
      <c r="D162" s="42"/>
      <c r="E162" s="76">
        <f>E163</f>
        <v>7403.8</v>
      </c>
    </row>
    <row r="163" spans="1:5" s="8" customFormat="1" ht="54.75">
      <c r="A163" s="45" t="s">
        <v>82</v>
      </c>
      <c r="B163" s="10" t="s">
        <v>11</v>
      </c>
      <c r="C163" s="40" t="s">
        <v>202</v>
      </c>
      <c r="D163" s="42" t="s">
        <v>93</v>
      </c>
      <c r="E163" s="29">
        <v>7403.8</v>
      </c>
    </row>
    <row r="164" spans="1:5" ht="54.75">
      <c r="A164" s="45" t="s">
        <v>178</v>
      </c>
      <c r="B164" s="10" t="s">
        <v>11</v>
      </c>
      <c r="C164" s="40" t="s">
        <v>203</v>
      </c>
      <c r="D164" s="42" t="s">
        <v>93</v>
      </c>
      <c r="E164" s="76">
        <f>E165</f>
        <v>491.8</v>
      </c>
    </row>
    <row r="165" spans="1:5" ht="54.75">
      <c r="A165" s="45" t="s">
        <v>82</v>
      </c>
      <c r="B165" s="10" t="s">
        <v>11</v>
      </c>
      <c r="C165" s="40" t="s">
        <v>203</v>
      </c>
      <c r="D165" s="42" t="s">
        <v>93</v>
      </c>
      <c r="E165" s="29">
        <v>491.8</v>
      </c>
    </row>
    <row r="166" spans="1:5" ht="27">
      <c r="A166" s="110" t="s">
        <v>44</v>
      </c>
      <c r="B166" s="10" t="s">
        <v>11</v>
      </c>
      <c r="C166" s="159" t="s">
        <v>193</v>
      </c>
      <c r="D166" s="37" t="s">
        <v>75</v>
      </c>
      <c r="E166" s="41">
        <v>270</v>
      </c>
    </row>
    <row r="167" spans="1:4" ht="12.75">
      <c r="A167"/>
      <c r="B167"/>
      <c r="D167"/>
    </row>
    <row r="168" spans="1:4" ht="12.75">
      <c r="A168"/>
      <c r="B168"/>
      <c r="D168"/>
    </row>
    <row r="169" spans="1:4" ht="12.75">
      <c r="A169"/>
      <c r="B169"/>
      <c r="D169"/>
    </row>
    <row r="170" spans="1:4" ht="12.75">
      <c r="A170"/>
      <c r="B170"/>
      <c r="D170" t="s">
        <v>229</v>
      </c>
    </row>
    <row r="171" spans="1:4" ht="12.75">
      <c r="A171"/>
      <c r="B171"/>
      <c r="D171"/>
    </row>
    <row r="172" spans="1:4" ht="12.75">
      <c r="A172"/>
      <c r="B172"/>
      <c r="D172"/>
    </row>
    <row r="173" spans="1:4" ht="12.75">
      <c r="A173"/>
      <c r="B173"/>
      <c r="D173"/>
    </row>
    <row r="174" spans="1:4" ht="12.75">
      <c r="A174"/>
      <c r="B174"/>
      <c r="D174"/>
    </row>
    <row r="175" spans="1:4" ht="12.75">
      <c r="A175"/>
      <c r="B175"/>
      <c r="D175"/>
    </row>
    <row r="176" spans="1:4" ht="12.75">
      <c r="A176"/>
      <c r="B176"/>
      <c r="D176"/>
    </row>
    <row r="177" spans="1:4" ht="12.75">
      <c r="A177" s="15"/>
      <c r="B177"/>
      <c r="D177"/>
    </row>
    <row r="178" spans="1:4" ht="12.75">
      <c r="A178"/>
      <c r="B178"/>
      <c r="D178"/>
    </row>
    <row r="179" spans="1:4" ht="18.75" customHeight="1">
      <c r="A179"/>
      <c r="B179"/>
      <c r="D179"/>
    </row>
    <row r="180" spans="1:4" ht="14.25" customHeight="1">
      <c r="A180"/>
      <c r="B180"/>
      <c r="D180"/>
    </row>
    <row r="181" spans="1:4" ht="12.75">
      <c r="A181"/>
      <c r="B181"/>
      <c r="D181"/>
    </row>
    <row r="182" spans="1:4" ht="12.75">
      <c r="A182"/>
      <c r="B182"/>
      <c r="D182"/>
    </row>
    <row r="183" spans="1:4" ht="12.75">
      <c r="A183" s="17"/>
      <c r="B183"/>
      <c r="D183"/>
    </row>
    <row r="184" spans="1:4" ht="12.75">
      <c r="A184"/>
      <c r="B184"/>
      <c r="D184"/>
    </row>
    <row r="185" spans="1:4" ht="12.75">
      <c r="A185"/>
      <c r="B185"/>
      <c r="D185"/>
    </row>
    <row r="186" spans="1:4" ht="12.75">
      <c r="A186"/>
      <c r="B186"/>
      <c r="D186"/>
    </row>
    <row r="187" spans="1:4" ht="32.25" customHeight="1">
      <c r="A187"/>
      <c r="B187"/>
      <c r="D187"/>
    </row>
    <row r="188" spans="1:4" ht="19.5" customHeight="1">
      <c r="A188"/>
      <c r="B188"/>
      <c r="D188"/>
    </row>
    <row r="189" spans="1:4" ht="30" customHeight="1">
      <c r="A189"/>
      <c r="B189"/>
      <c r="D189"/>
    </row>
    <row r="190" spans="1:4" ht="25.5" customHeight="1">
      <c r="A190"/>
      <c r="B190"/>
      <c r="D190"/>
    </row>
    <row r="191" spans="1:4" ht="19.5" customHeight="1">
      <c r="A191"/>
      <c r="B191"/>
      <c r="D191"/>
    </row>
    <row r="192" spans="1:4" ht="33.75" customHeight="1">
      <c r="A192"/>
      <c r="B192"/>
      <c r="D192"/>
    </row>
    <row r="193" spans="1:4" ht="40.5" customHeight="1">
      <c r="A193"/>
      <c r="B193"/>
      <c r="D193"/>
    </row>
    <row r="194" spans="1:4" ht="15.75" customHeight="1">
      <c r="A194" s="21"/>
      <c r="B194" s="57"/>
      <c r="D194"/>
    </row>
    <row r="195" spans="1:4" ht="24.75" customHeight="1">
      <c r="A195"/>
      <c r="B195" s="57"/>
      <c r="D195"/>
    </row>
    <row r="196" spans="1:4" ht="12.75">
      <c r="A196" s="30"/>
      <c r="B196" s="57"/>
      <c r="D196"/>
    </row>
    <row r="197" spans="1:6" ht="20.25" customHeight="1">
      <c r="A197" s="30"/>
      <c r="B197" s="57"/>
      <c r="D197"/>
      <c r="F197" s="21"/>
    </row>
    <row r="198" spans="1:4" ht="12.75">
      <c r="A198" s="30"/>
      <c r="B198" s="57"/>
      <c r="D198"/>
    </row>
    <row r="199" spans="1:4" ht="33" customHeight="1">
      <c r="A199"/>
      <c r="B199" s="57"/>
      <c r="D199"/>
    </row>
    <row r="200" spans="1:4" ht="33" customHeight="1">
      <c r="A200"/>
      <c r="B200" s="57"/>
      <c r="D200"/>
    </row>
    <row r="201" spans="1:4" ht="42" customHeight="1">
      <c r="A201"/>
      <c r="B201" s="57"/>
      <c r="D201"/>
    </row>
    <row r="202" spans="1:4" ht="18.75" customHeight="1">
      <c r="A202"/>
      <c r="B202" s="57"/>
      <c r="D202"/>
    </row>
    <row r="203" spans="1:4" ht="33" customHeight="1">
      <c r="A203"/>
      <c r="B203" s="57"/>
      <c r="D203"/>
    </row>
    <row r="204" spans="1:4" ht="33" customHeight="1">
      <c r="A204"/>
      <c r="B204" s="57"/>
      <c r="D204"/>
    </row>
    <row r="205" spans="1:4" ht="12.75">
      <c r="A205"/>
      <c r="B205" s="57"/>
      <c r="D205"/>
    </row>
    <row r="206" spans="1:4" ht="12.75">
      <c r="A206"/>
      <c r="B206" s="57"/>
      <c r="D206"/>
    </row>
    <row r="207" spans="1:4" ht="12.75">
      <c r="A207"/>
      <c r="B207" s="57"/>
      <c r="D207"/>
    </row>
    <row r="208" spans="1:4" ht="12.75">
      <c r="A208"/>
      <c r="B208" s="57"/>
      <c r="D208"/>
    </row>
    <row r="209" spans="1:4" ht="12.75">
      <c r="A209"/>
      <c r="B209" s="57"/>
      <c r="D209"/>
    </row>
    <row r="210" spans="1:4" ht="12.75">
      <c r="A210"/>
      <c r="B210" s="57"/>
      <c r="D210"/>
    </row>
    <row r="211" spans="1:4" ht="12.75">
      <c r="A211"/>
      <c r="B211" s="57"/>
      <c r="D211"/>
    </row>
    <row r="212" spans="1:4" ht="12.75">
      <c r="A212"/>
      <c r="B212" s="57"/>
      <c r="D212"/>
    </row>
    <row r="213" spans="1:4" ht="12.75">
      <c r="A213"/>
      <c r="B213" s="57"/>
      <c r="D213"/>
    </row>
    <row r="214" spans="1:4" ht="12.75">
      <c r="A214"/>
      <c r="B214" s="57"/>
      <c r="D214"/>
    </row>
  </sheetData>
  <sheetProtection/>
  <autoFilter ref="A10:E10"/>
  <mergeCells count="5">
    <mergeCell ref="A6:D6"/>
    <mergeCell ref="A7:D7"/>
    <mergeCell ref="A9:D9"/>
    <mergeCell ref="B1:E5"/>
    <mergeCell ref="A8:E8"/>
  </mergeCells>
  <printOptions/>
  <pageMargins left="0.7874015748031497" right="0.3937007874015748" top="0.7874015748031497" bottom="0.7874015748031497" header="0" footer="0"/>
  <pageSetup fitToHeight="0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admnvsvetgb</cp:lastModifiedBy>
  <cp:lastPrinted>2016-03-01T14:02:52Z</cp:lastPrinted>
  <dcterms:created xsi:type="dcterms:W3CDTF">2002-03-11T10:22:12Z</dcterms:created>
  <dcterms:modified xsi:type="dcterms:W3CDTF">2016-03-01T14:07:56Z</dcterms:modified>
  <cp:category/>
  <cp:version/>
  <cp:contentType/>
  <cp:contentStatus/>
</cp:coreProperties>
</file>