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'2014'!$A$10:$G$10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<sst xmlns="http://schemas.openxmlformats.org/spreadsheetml/2006/main" count="819" uniqueCount="226">
  <si>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</si>
  <si>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</si>
  <si>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</si>
  <si>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</si>
  <si>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Другие общегосударственные вопросы</t>
  </si>
  <si>
    <t>Жилищное хозяйство</t>
  </si>
  <si>
    <t>1</t>
  </si>
  <si>
    <t>2</t>
  </si>
  <si>
    <t>3</t>
  </si>
  <si>
    <t>5</t>
  </si>
  <si>
    <t>Коммунальное хозяйство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</si>
  <si>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</si>
  <si>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</si>
  <si>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</si>
  <si>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Наименование</t>
  </si>
  <si>
    <t>Культура</t>
  </si>
  <si>
    <t>Субсидии бюджетным учреждениям на иные цели</t>
  </si>
  <si>
    <t>123</t>
  </si>
  <si>
    <t>Администрация Новосветского сельского поселения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</si>
  <si>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</si>
  <si>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</si>
  <si>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</si>
  <si>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 xml:space="preserve"> </t>
  </si>
  <si>
    <t>540</t>
  </si>
  <si>
    <t>870</t>
  </si>
  <si>
    <t>Национальная экономика</t>
  </si>
  <si>
    <t>Другие вопросы в области национальной экономики</t>
  </si>
  <si>
    <t>Образование</t>
  </si>
  <si>
    <t>612</t>
  </si>
  <si>
    <t>Социальная политика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</si>
  <si>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</si>
  <si>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</si>
  <si>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111</t>
  </si>
  <si>
    <t>Уплата иных платежей</t>
  </si>
  <si>
    <t>853</t>
  </si>
  <si>
    <t>122</t>
  </si>
  <si>
    <t>852</t>
  </si>
  <si>
    <t>611</t>
  </si>
  <si>
    <t>Обеспечение пожарной безопасности</t>
  </si>
  <si>
    <t>321</t>
  </si>
  <si>
    <t>Резервные средства</t>
  </si>
  <si>
    <t>Иные межбюджетные трансферты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</si>
  <si>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</si>
  <si>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 xml:space="preserve">Обеспечение деятельности органов местного самоуправления, в том числе оплата труда немуниципальных служащих, в рамках непрограмных расходов ОМСУ  </t>
  </si>
  <si>
    <t>МБУК НКДЦ "Лидер"</t>
  </si>
  <si>
    <t>Пенсионное обеспечение</t>
  </si>
  <si>
    <t>61 8 00 11050</t>
  </si>
  <si>
    <t>61 7 00 11020</t>
  </si>
  <si>
    <t xml:space="preserve">Фонд оплаты труда государственных (муниципальных) органов </t>
  </si>
  <si>
    <t>129</t>
  </si>
  <si>
    <t>61 7 00 11040</t>
  </si>
  <si>
    <t>61 8 00 11030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</si>
  <si>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</si>
  <si>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242</t>
  </si>
  <si>
    <t>62 9 00 15020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</si>
  <si>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</si>
  <si>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</si>
  <si>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</si>
  <si>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</si>
  <si>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</si>
  <si>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</si>
  <si>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</si>
  <si>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</si>
  <si>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</si>
  <si>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62 9 00 15070</t>
  </si>
  <si>
    <t>62 9 00 15500</t>
  </si>
  <si>
    <t>61 8 00 71340</t>
  </si>
  <si>
    <t>62 9 00 51180</t>
  </si>
  <si>
    <t>Национальная безопасность и правоохранительная деятельность</t>
  </si>
  <si>
    <t>71 2 10 15090</t>
  </si>
  <si>
    <t>71 2 10 15120</t>
  </si>
  <si>
    <t>71 3 10 15390</t>
  </si>
  <si>
    <t>71 1 10 15510</t>
  </si>
  <si>
    <t>71 1 10 15520</t>
  </si>
  <si>
    <t>71 3 10 15210</t>
  </si>
  <si>
    <t>71 3 10 15190</t>
  </si>
  <si>
    <t>71 3 10 15220</t>
  </si>
  <si>
    <t>71 3 10  15380</t>
  </si>
  <si>
    <t>71 3 10 15380</t>
  </si>
  <si>
    <t>71 3 10 15420</t>
  </si>
  <si>
    <t>71 3 10 15530</t>
  </si>
  <si>
    <t>71 3 10 15540</t>
  </si>
  <si>
    <t>Обеспечение деятельности Совета депутатов муниципального образования в рамках непрограмных расходов ОМСУ</t>
  </si>
  <si>
    <t>Резервные фонды местных администраций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</si>
  <si>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ОМСУ</t>
  </si>
  <si>
    <t>Прочая закупка товаров, работ и услуг для обеспечения государственных (муниципальных) нужд в рамках непрограмных расходов ОМСУ</t>
  </si>
  <si>
    <t>Фонд оплаты труда государсттвенных (муниципальных) органов</t>
  </si>
  <si>
    <t>71 5 10 15230</t>
  </si>
  <si>
    <t>71 3 10 16400</t>
  </si>
  <si>
    <t>71 4 10 15630</t>
  </si>
  <si>
    <t>62 9 00 15280</t>
  </si>
  <si>
    <t>71 5 10 15340</t>
  </si>
  <si>
    <t>71 3 10 12900</t>
  </si>
  <si>
    <t>119</t>
  </si>
  <si>
    <t>71 4 10 12500</t>
  </si>
  <si>
    <t>71 4 10 12600</t>
  </si>
  <si>
    <t>Массовый спорт</t>
  </si>
  <si>
    <t>Связь и информатика</t>
  </si>
  <si>
    <t>71 1 10 15160</t>
  </si>
  <si>
    <t>62 9 00 17000</t>
  </si>
  <si>
    <t>71 3 10 15200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</si>
  <si>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</si>
  <si>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</si>
  <si>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62 9 00 13150</t>
  </si>
  <si>
    <t>на 2018 год</t>
  </si>
  <si>
    <t>Глава</t>
  </si>
  <si>
    <t>Раздел</t>
  </si>
  <si>
    <t>Подраздел</t>
  </si>
  <si>
    <t>Целевая статья расходов</t>
  </si>
  <si>
    <t>Вид расходов</t>
  </si>
  <si>
    <r>
      <rPr>
        <b/>
        <sz val="11"/>
        <rFont val="Times New Roman"/>
        <family val="1"/>
      </rPr>
      <t xml:space="preserve">СУММА                     </t>
    </r>
    <r>
      <rPr>
        <b/>
        <sz val="9"/>
        <rFont val="Times New Roman"/>
        <family val="1"/>
      </rPr>
      <t>(тысяч рублей)</t>
    </r>
  </si>
  <si>
    <t xml:space="preserve">                    расходов бюджета Новосветского сельского поселения </t>
  </si>
  <si>
    <t xml:space="preserve">                                                      ВЕДОМСТВЕННАЯ СТРУКТУРА</t>
  </si>
  <si>
    <t>610</t>
  </si>
  <si>
    <t>01</t>
  </si>
  <si>
    <t>00</t>
  </si>
  <si>
    <t>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</si>
  <si>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</si>
  <si>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04</t>
  </si>
  <si>
    <t>Расходы на выплаты муниципальным служащим органов местного самоуправления</t>
  </si>
  <si>
    <t xml:space="preserve">61 7 00 0000 </t>
  </si>
  <si>
    <t>Расходы на обеспечение деятельности главы местной администрации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</si>
  <si>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</si>
  <si>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</si>
  <si>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</si>
  <si>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</si>
  <si>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Уплата прочих налогов, сборов </t>
  </si>
  <si>
    <t xml:space="preserve">Резервные фонды </t>
  </si>
  <si>
    <t>11</t>
  </si>
  <si>
    <t>13</t>
  </si>
  <si>
    <t>Передача полномочий по жилищному контролю в рамках непрограммных расходов ОМСУ</t>
  </si>
  <si>
    <t>Передача полномочий по казначейскому исполнению бюджетов поселений в рамках непрограммных расходов ОМСУ</t>
  </si>
  <si>
    <t>Передача полномочий по некоторым жилищным вопросам в рамках непрограммных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</si>
  <si>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непрограммных расходов ОМСУ</t>
  </si>
  <si>
    <t>Передача полномочий по осуществлению финансового контроля бюджетов поселений в рамках непрограммных расходов ОМСУ</t>
  </si>
  <si>
    <t>Передача полномочий по организации центролизованных коммунальных услуг в рамках непрограммных расходов ОМСУ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</si>
  <si>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</si>
  <si>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Проведение мероприятий, осуществляемых органами местного самоуправления в рамках непрограммных расходов ОМСУ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</si>
  <si>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</si>
  <si>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</si>
  <si>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Содействие развитию иных форм МСУ на части территории населенных пунктов, являющихся административными центрами поселений в рамках непрограммных расходов ОМСУ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</si>
  <si>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</si>
  <si>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62 9 00 17110</t>
  </si>
  <si>
    <t>62 9 00 1704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</si>
  <si>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 рамках непрограммных расходов ОМСУ</t>
  </si>
  <si>
    <t>02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</si>
  <si>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</si>
  <si>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</si>
  <si>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</si>
  <si>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первичных мер пожарной безопасности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</si>
  <si>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09</t>
  </si>
  <si>
    <t>10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</si>
  <si>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</si>
  <si>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</si>
  <si>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обеспечению безопасности дорожного движения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</si>
  <si>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</si>
  <si>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Благоустройство и озеленение дворовых территорий в рамках подпрограммы "Формирование комфортной городской среды на территории МО Новосветское сельское поселение" 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</si>
  <si>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71 9 10 18931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</si>
  <si>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</si>
  <si>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Закупка товаров,работ,услуг в сфере информационно-коммуникационных технологий</t>
  </si>
  <si>
    <t>12</t>
  </si>
  <si>
    <t>Оценка недвижимости, признание прав и регулирование отношений по государственной и муниципальной собственности в рамках подпрограммы "Стимулирование экономической активности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</si>
  <si>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развитию и поддержке предпринимательства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</si>
  <si>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</si>
  <si>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71 1 10 15030</t>
  </si>
  <si>
    <t>05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</si>
  <si>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</si>
  <si>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</si>
  <si>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</si>
  <si>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</si>
  <si>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Компенсация выпадающих доходов организациям, предоставляющим населению жилищные услуги по тарифам, необеспечивающим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</si>
  <si>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</si>
  <si>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</si>
  <si>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</si>
  <si>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</si>
  <si>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Благоустройство и озеленение общественных пространств в рамках подпрограммы "Формирование комфортной городской среды на территории МО Новосветское сельское поселение" 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</si>
  <si>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71 9 10 18930</t>
  </si>
  <si>
    <t xml:space="preserve">Молодежная политика </t>
  </si>
  <si>
    <t>Комплексные меры по профилактике девиантного поведения среди молодежи и трудовой адаптации несовершеннолетних на территории поселения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</si>
  <si>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Фонд оплаты труда учреждений </t>
  </si>
  <si>
    <t xml:space="preserve">Взносы по обязательному социальному страхованию на выплаты по оплате труда работников и иные выплаты работникам  учреждений </t>
  </si>
  <si>
    <t>Проведение мероприятий для детей и молодежи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</si>
  <si>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07</t>
  </si>
  <si>
    <t>71 5 10 18310</t>
  </si>
  <si>
    <t>Культура, кинематография</t>
  </si>
  <si>
    <t>Проведение культурно-массовых мероприятий к праздничным и паматным датам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</si>
  <si>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08</t>
  </si>
  <si>
    <t>Доплаты к пенсиям муниципальных служащих в рамках непрограммных расходов ОМСУ</t>
  </si>
  <si>
    <t>Пособия и компенсации гражданам и иные социальные выплаты, кроме публичных нормативных обязательств</t>
  </si>
  <si>
    <t>Физическая культура и спорт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</si>
  <si>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</si>
  <si>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подведомственных учреждений(прочие)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</si>
  <si>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</si>
  <si>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>Мероприятия по обеспечению деятельности подведомственных учреждений культуры 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</si>
  <si>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(муниципалььных) услуг (выполнение работ)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</si>
  <si>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</si>
  <si>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71 4 10 70361</t>
  </si>
  <si>
    <t>71 4 10 70362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</si>
  <si>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</si>
  <si>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</si>
  <si>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71 3 10 15611</t>
  </si>
  <si>
    <t>Мероприятия по реализации областного закона от 14.12.2012 №95-оз "О содействии развитию на части терртории муниципальных образований Ленинградской обшласти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</si>
  <si>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S0880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</si>
  <si>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</si>
  <si>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L0200</t>
  </si>
  <si>
    <t>811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</si>
  <si>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</si>
  <si>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реализации областного закона от 12.05.2015 № 42-оз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</si>
  <si>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S4390</t>
  </si>
  <si>
    <t>Капитальный ремонт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</si>
  <si>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71 4 10 15641</t>
  </si>
  <si>
    <t>Предоставление социальных выплат и компенсации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</si>
  <si>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S0740</t>
  </si>
  <si>
    <t>350</t>
  </si>
  <si>
    <t>Премии и гранты</t>
  </si>
  <si>
    <t>Приложение 9
к решению Совета депутатов               Новосветского сельского поселения                       от 12.03.2018 № 14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</si>
  <si>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</si>
  <si>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71 3 10 70140</t>
  </si>
  <si>
    <t>71 3 10 70880</t>
  </si>
  <si>
    <t>71 3 10 74310</t>
  </si>
  <si>
    <t>71 4 10 S0361</t>
  </si>
  <si>
    <t>71 4 10 S0362</t>
  </si>
  <si>
    <t>71 3 10 S0140</t>
  </si>
  <si>
    <t>Социальное обеспечение населения</t>
  </si>
  <si>
    <t>Софинансирование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</si>
  <si>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S4310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</si>
</sst>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0.0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49" fontId="6" fillId="34" borderId="10" xfId="0" applyNumberFormat="1" applyFont="1" applyFill="1" applyBorder="1" applyAlignment="1">
      <alignment horizontal="left" vertical="center" wrapText="1"/>
    </xf>
    <xf numFmtId="167" fontId="6" fillId="34" borderId="10" xfId="0" applyNumberFormat="1" applyFont="1" applyFill="1" applyBorder="1" applyAlignment="1">
      <alignment horizontal="right"/>
    </xf>
    <xf numFmtId="167" fontId="1" fillId="33" borderId="10" xfId="0" applyNumberFormat="1" applyFont="1" applyFill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7" fontId="6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center" vertical="distributed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left" vertical="distributed" wrapText="1"/>
    </xf>
    <xf numFmtId="49" fontId="8" fillId="0" borderId="10" xfId="0" applyNumberFormat="1" applyFont="1" applyFill="1" applyBorder="1" applyAlignment="1">
      <alignment horizontal="left" vertical="distributed" wrapText="1"/>
    </xf>
    <xf numFmtId="49" fontId="9" fillId="34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34" borderId="10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10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7" fontId="1" fillId="34" borderId="10" xfId="0" applyNumberFormat="1" applyFont="1" applyFill="1" applyBorder="1" applyAlignment="1">
      <alignment horizontal="right"/>
    </xf>
    <xf numFmtId="167" fontId="4" fillId="34" borderId="10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 vertical="distributed" wrapText="1"/>
    </xf>
    <xf numFmtId="0" fontId="6" fillId="34" borderId="10" xfId="0" applyNumberFormat="1" applyFont="1" applyFill="1" applyBorder="1" applyAlignment="1">
      <alignment horizontal="left" vertical="distributed" wrapText="1"/>
    </xf>
    <xf numFmtId="0" fontId="6" fillId="0" borderId="10" xfId="0" applyNumberFormat="1" applyFont="1" applyBorder="1" applyAlignment="1">
      <alignment horizontal="left" vertical="distributed" wrapText="1"/>
    </xf>
    <xf numFmtId="49" fontId="15" fillId="0" borderId="10" xfId="0" applyNumberFormat="1" applyFont="1" applyBorder="1" applyAlignment="1">
      <alignment horizontal="center"/>
    </xf>
    <xf numFmtId="167" fontId="15" fillId="0" borderId="1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 applyProtection="1">
      <alignment horizontal="left" vertical="distributed" wrapText="1"/>
      <protection/>
    </xf>
    <xf numFmtId="0" fontId="9" fillId="0" borderId="10" xfId="0" applyNumberFormat="1" applyFont="1" applyFill="1" applyBorder="1" applyAlignment="1">
      <alignment horizontal="left" vertical="distributed" wrapText="1"/>
    </xf>
    <xf numFmtId="0" fontId="6" fillId="0" borderId="10" xfId="0" applyNumberFormat="1" applyFont="1" applyFill="1" applyBorder="1" applyAlignment="1">
      <alignment horizontal="left" vertical="distributed" wrapText="1"/>
    </xf>
    <xf numFmtId="0" fontId="6" fillId="33" borderId="11" xfId="0" applyNumberFormat="1" applyFont="1" applyFill="1" applyBorder="1" applyAlignment="1">
      <alignment horizontal="left" vertical="distributed" wrapText="1"/>
    </xf>
    <xf numFmtId="167" fontId="3" fillId="34" borderId="10" xfId="0" applyNumberFormat="1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left" vertical="distributed" wrapText="1"/>
    </xf>
    <xf numFmtId="167" fontId="3" fillId="0" borderId="10" xfId="0" applyNumberFormat="1" applyFont="1" applyBorder="1" applyAlignment="1">
      <alignment horizontal="right"/>
    </xf>
    <xf numFmtId="0" fontId="4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distributed" wrapText="1"/>
    </xf>
    <xf numFmtId="49" fontId="4" fillId="0" borderId="0" xfId="0" applyNumberFormat="1" applyFont="1" applyFill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20"/>
  <sheetViews>
    <sheetView showGridLines="0" tabSelected="1" zoomScalePageLayoutView="0" workbookViewId="0" topLeftCell="A167">
      <selection activeCell="G13" sqref="G13"/>
    </sheetView>
  </sheetViews>
  <sheetFormatPr defaultColWidth="9.140625" defaultRowHeight="12.75"/>
  <cols>
    <col min="1" max="1" width="35.28125" style="1" customWidth="1"/>
    <col min="2" max="2" width="6.28125" style="1" customWidth="1"/>
    <col min="3" max="3" width="7.00390625" style="1" customWidth="1"/>
    <col min="4" max="4" width="6.00390625" style="17" customWidth="1"/>
    <col min="5" max="5" width="15.7109375" style="0" customWidth="1"/>
    <col min="6" max="6" width="7.00390625" style="1" customWidth="1"/>
    <col min="7" max="7" width="14.28125" style="0" customWidth="1"/>
  </cols>
  <sheetData>
    <row r="1" spans="4:7" ht="15" customHeight="1">
      <c r="D1" s="143" t="s">
        <v>215</v>
      </c>
      <c r="E1" s="143"/>
      <c r="F1" s="143"/>
      <c r="G1" s="143"/>
    </row>
    <row r="2" spans="4:7" ht="15">
      <c r="D2" s="143"/>
      <c r="E2" s="143"/>
      <c r="F2" s="143"/>
      <c r="G2" s="143"/>
    </row>
    <row r="3" spans="4:7" ht="15">
      <c r="D3" s="143"/>
      <c r="E3" s="143"/>
      <c r="F3" s="143"/>
      <c r="G3" s="143"/>
    </row>
    <row r="4" spans="4:7" ht="15">
      <c r="D4" s="143"/>
      <c r="E4" s="143"/>
      <c r="F4" s="143"/>
      <c r="G4" s="143"/>
    </row>
    <row r="5" spans="4:7" ht="15">
      <c r="D5" s="143"/>
      <c r="E5" s="143"/>
      <c r="F5" s="143"/>
      <c r="G5" s="143"/>
    </row>
    <row r="6" spans="1:7" ht="15" customHeight="1">
      <c r="A6" s="141" t="s">
        <v>112</v>
      </c>
      <c r="B6" s="141"/>
      <c r="C6" s="141"/>
      <c r="D6" s="141"/>
      <c r="E6" s="141"/>
      <c r="F6" s="141"/>
      <c r="G6" s="13"/>
    </row>
    <row r="7" spans="1:7" ht="15" customHeight="1">
      <c r="A7" s="145" t="s">
        <v>111</v>
      </c>
      <c r="B7" s="145"/>
      <c r="C7" s="145"/>
      <c r="D7" s="145"/>
      <c r="E7" s="145"/>
      <c r="F7" s="145"/>
      <c r="G7" s="145"/>
    </row>
    <row r="8" spans="1:8" ht="18.75" customHeight="1">
      <c r="A8" s="144" t="s">
        <v>104</v>
      </c>
      <c r="B8" s="144"/>
      <c r="C8" s="144"/>
      <c r="D8" s="144"/>
      <c r="E8" s="144"/>
      <c r="F8" s="144"/>
      <c r="G8" s="144"/>
      <c r="H8" s="12"/>
    </row>
    <row r="9" spans="1:6" ht="6" customHeight="1">
      <c r="A9" s="142"/>
      <c r="B9" s="142"/>
      <c r="C9" s="142"/>
      <c r="D9" s="142"/>
      <c r="E9" s="142"/>
      <c r="F9" s="142"/>
    </row>
    <row r="10" spans="1:7" ht="15" customHeight="1" hidden="1">
      <c r="A10" s="7" t="s">
        <v>6</v>
      </c>
      <c r="B10" s="7"/>
      <c r="C10" s="7"/>
      <c r="D10" s="8" t="s">
        <v>7</v>
      </c>
      <c r="E10" s="8" t="s">
        <v>8</v>
      </c>
      <c r="F10" s="7"/>
      <c r="G10" s="9" t="s">
        <v>9</v>
      </c>
    </row>
    <row r="11" spans="1:7" ht="63.75" customHeight="1">
      <c r="A11" s="15" t="s">
        <v>14</v>
      </c>
      <c r="B11" s="54" t="s">
        <v>105</v>
      </c>
      <c r="C11" s="54" t="s">
        <v>106</v>
      </c>
      <c r="D11" s="53" t="s">
        <v>107</v>
      </c>
      <c r="E11" s="53" t="s">
        <v>108</v>
      </c>
      <c r="F11" s="53" t="s">
        <v>109</v>
      </c>
      <c r="G11" s="52" t="s">
        <v>110</v>
      </c>
    </row>
    <row r="12" spans="1:7" ht="32.25" customHeight="1">
      <c r="A12" s="135" t="s">
        <v>18</v>
      </c>
      <c r="B12" s="136">
        <v>610</v>
      </c>
      <c r="C12" s="136"/>
      <c r="D12" s="137"/>
      <c r="E12" s="137"/>
      <c r="F12" s="137"/>
      <c r="G12" s="118">
        <f>G13+G64+G69+G76+G98+G128+G135+G139+G147</f>
        <v>72886</v>
      </c>
    </row>
    <row r="13" spans="1:9" ht="18" customHeight="1">
      <c r="A13" s="18" t="s">
        <v>19</v>
      </c>
      <c r="B13" s="57" t="s">
        <v>113</v>
      </c>
      <c r="C13" s="85" t="s">
        <v>114</v>
      </c>
      <c r="D13" s="86" t="s">
        <v>115</v>
      </c>
      <c r="E13" s="58" t="s">
        <v>0</v>
      </c>
      <c r="F13" s="112" t="s">
        <v>0</v>
      </c>
      <c r="G13" s="48">
        <f>G14+G17+G45+G48+G40</f>
        <v>14821.6</v>
      </c>
      <c r="I13" s="6"/>
    </row>
    <row r="14" spans="1:7" ht="67.5" customHeight="1">
      <c r="A14" s="55" t="s">
        <v>12</v>
      </c>
      <c r="B14" s="59" t="s">
        <v>113</v>
      </c>
      <c r="C14" s="87" t="s">
        <v>114</v>
      </c>
      <c r="D14" s="88" t="s">
        <v>116</v>
      </c>
      <c r="E14" s="60"/>
      <c r="F14" s="113"/>
      <c r="G14" s="118">
        <f>G15</f>
        <v>100</v>
      </c>
    </row>
    <row r="15" spans="1:7" ht="42" customHeight="1">
      <c r="A15" s="3" t="s">
        <v>82</v>
      </c>
      <c r="B15" s="61" t="s">
        <v>113</v>
      </c>
      <c r="C15" s="89" t="s">
        <v>114</v>
      </c>
      <c r="D15" s="90" t="s">
        <v>116</v>
      </c>
      <c r="E15" s="62" t="s">
        <v>46</v>
      </c>
      <c r="F15" s="39"/>
      <c r="G15" s="48">
        <f>G16</f>
        <v>100</v>
      </c>
    </row>
    <row r="16" spans="1:7" ht="54.75" customHeight="1">
      <c r="A16" s="56" t="s">
        <v>117</v>
      </c>
      <c r="B16" s="63" t="s">
        <v>113</v>
      </c>
      <c r="C16" s="91" t="s">
        <v>114</v>
      </c>
      <c r="D16" s="92" t="s">
        <v>116</v>
      </c>
      <c r="E16" s="62" t="s">
        <v>46</v>
      </c>
      <c r="F16" s="92" t="s">
        <v>17</v>
      </c>
      <c r="G16" s="51">
        <v>100</v>
      </c>
    </row>
    <row r="17" spans="1:12" ht="83.25" customHeight="1">
      <c r="A17" s="20" t="s">
        <v>20</v>
      </c>
      <c r="B17" s="45" t="s">
        <v>113</v>
      </c>
      <c r="C17" s="93" t="s">
        <v>114</v>
      </c>
      <c r="D17" s="94" t="s">
        <v>118</v>
      </c>
      <c r="E17" s="66"/>
      <c r="F17" s="92"/>
      <c r="G17" s="50">
        <f>G18+G28+G36+G38</f>
        <v>12366.900000000001</v>
      </c>
      <c r="H17" s="10"/>
      <c r="I17" s="10"/>
      <c r="J17" s="10"/>
      <c r="K17" s="10"/>
      <c r="L17" s="10"/>
    </row>
    <row r="18" spans="1:7" ht="39.75" customHeight="1">
      <c r="A18" s="44" t="s">
        <v>119</v>
      </c>
      <c r="B18" s="67" t="s">
        <v>113</v>
      </c>
      <c r="C18" s="98" t="s">
        <v>114</v>
      </c>
      <c r="D18" s="124" t="s">
        <v>118</v>
      </c>
      <c r="E18" s="66" t="s">
        <v>120</v>
      </c>
      <c r="F18" s="124"/>
      <c r="G18" s="125">
        <f>G19+G22+G25</f>
        <v>9483</v>
      </c>
    </row>
    <row r="19" spans="1:7" ht="55.5" customHeight="1">
      <c r="A19" s="25" t="s">
        <v>42</v>
      </c>
      <c r="B19" s="68">
        <v>610</v>
      </c>
      <c r="C19" s="98" t="s">
        <v>114</v>
      </c>
      <c r="D19" s="95" t="s">
        <v>118</v>
      </c>
      <c r="E19" s="45" t="s">
        <v>47</v>
      </c>
      <c r="F19" s="95"/>
      <c r="G19" s="51">
        <f>G20+G21</f>
        <v>7590.5</v>
      </c>
    </row>
    <row r="20" spans="1:7" ht="30" customHeight="1">
      <c r="A20" s="22" t="s">
        <v>48</v>
      </c>
      <c r="B20" s="45" t="s">
        <v>113</v>
      </c>
      <c r="C20" s="98" t="s">
        <v>114</v>
      </c>
      <c r="D20" s="92" t="s">
        <v>118</v>
      </c>
      <c r="E20" s="45" t="s">
        <v>47</v>
      </c>
      <c r="F20" s="92" t="s">
        <v>21</v>
      </c>
      <c r="G20" s="48">
        <v>5829.9</v>
      </c>
    </row>
    <row r="21" spans="1:7" ht="69" customHeight="1">
      <c r="A21" s="22" t="s">
        <v>52</v>
      </c>
      <c r="B21" s="45" t="s">
        <v>113</v>
      </c>
      <c r="C21" s="98" t="s">
        <v>114</v>
      </c>
      <c r="D21" s="92" t="s">
        <v>118</v>
      </c>
      <c r="E21" s="45" t="s">
        <v>47</v>
      </c>
      <c r="F21" s="92" t="s">
        <v>49</v>
      </c>
      <c r="G21" s="48">
        <v>1760.6</v>
      </c>
    </row>
    <row r="22" spans="1:7" ht="42" customHeight="1">
      <c r="A22" s="22" t="s">
        <v>121</v>
      </c>
      <c r="B22" s="45" t="s">
        <v>113</v>
      </c>
      <c r="C22" s="98" t="s">
        <v>114</v>
      </c>
      <c r="D22" s="92" t="s">
        <v>118</v>
      </c>
      <c r="E22" s="45" t="s">
        <v>50</v>
      </c>
      <c r="F22" s="95"/>
      <c r="G22" s="51">
        <f>G23+G24</f>
        <v>1336.4</v>
      </c>
    </row>
    <row r="23" spans="1:7" ht="28.5" customHeight="1">
      <c r="A23" s="22" t="s">
        <v>48</v>
      </c>
      <c r="B23" s="45" t="s">
        <v>113</v>
      </c>
      <c r="C23" s="98" t="s">
        <v>114</v>
      </c>
      <c r="D23" s="92" t="s">
        <v>118</v>
      </c>
      <c r="E23" s="45" t="s">
        <v>50</v>
      </c>
      <c r="F23" s="95" t="s">
        <v>21</v>
      </c>
      <c r="G23" s="51">
        <v>1026.4</v>
      </c>
    </row>
    <row r="24" spans="1:7" ht="57" customHeight="1">
      <c r="A24" s="22" t="s">
        <v>52</v>
      </c>
      <c r="B24" s="45" t="s">
        <v>113</v>
      </c>
      <c r="C24" s="98" t="s">
        <v>114</v>
      </c>
      <c r="D24" s="92" t="s">
        <v>118</v>
      </c>
      <c r="E24" s="45" t="s">
        <v>50</v>
      </c>
      <c r="F24" s="95" t="s">
        <v>49</v>
      </c>
      <c r="G24" s="51">
        <v>310</v>
      </c>
    </row>
    <row r="25" spans="1:7" ht="108" customHeight="1">
      <c r="A25" s="22" t="s">
        <v>122</v>
      </c>
      <c r="B25" s="45" t="s">
        <v>113</v>
      </c>
      <c r="C25" s="98" t="s">
        <v>114</v>
      </c>
      <c r="D25" s="92" t="s">
        <v>118</v>
      </c>
      <c r="E25" s="45" t="s">
        <v>101</v>
      </c>
      <c r="F25" s="95"/>
      <c r="G25" s="51">
        <f>G26+G27</f>
        <v>556.1</v>
      </c>
    </row>
    <row r="26" spans="1:7" ht="27" customHeight="1">
      <c r="A26" s="22" t="s">
        <v>48</v>
      </c>
      <c r="B26" s="45" t="s">
        <v>113</v>
      </c>
      <c r="C26" s="98" t="s">
        <v>114</v>
      </c>
      <c r="D26" s="92" t="s">
        <v>118</v>
      </c>
      <c r="E26" s="45" t="s">
        <v>101</v>
      </c>
      <c r="F26" s="95" t="s">
        <v>21</v>
      </c>
      <c r="G26" s="51">
        <v>427.1</v>
      </c>
    </row>
    <row r="27" spans="1:7" ht="72" customHeight="1">
      <c r="A27" s="22" t="s">
        <v>52</v>
      </c>
      <c r="B27" s="45" t="s">
        <v>113</v>
      </c>
      <c r="C27" s="98" t="s">
        <v>114</v>
      </c>
      <c r="D27" s="92" t="s">
        <v>118</v>
      </c>
      <c r="E27" s="45" t="s">
        <v>101</v>
      </c>
      <c r="F27" s="95" t="s">
        <v>49</v>
      </c>
      <c r="G27" s="51">
        <v>129</v>
      </c>
    </row>
    <row r="28" spans="1:7" ht="84" customHeight="1">
      <c r="A28" s="24" t="s">
        <v>43</v>
      </c>
      <c r="B28" s="45" t="s">
        <v>113</v>
      </c>
      <c r="C28" s="98" t="s">
        <v>114</v>
      </c>
      <c r="D28" s="92" t="s">
        <v>118</v>
      </c>
      <c r="E28" s="45" t="s">
        <v>51</v>
      </c>
      <c r="F28" s="93" t="s">
        <v>22</v>
      </c>
      <c r="G28" s="51">
        <f>G29+G30+G31+G32+G34+G35+G33</f>
        <v>2787.7</v>
      </c>
    </row>
    <row r="29" spans="1:7" ht="30" customHeight="1">
      <c r="A29" s="22" t="s">
        <v>48</v>
      </c>
      <c r="B29" s="45" t="s">
        <v>113</v>
      </c>
      <c r="C29" s="98" t="s">
        <v>114</v>
      </c>
      <c r="D29" s="92" t="s">
        <v>118</v>
      </c>
      <c r="E29" s="45" t="s">
        <v>51</v>
      </c>
      <c r="F29" s="95" t="s">
        <v>21</v>
      </c>
      <c r="G29" s="51">
        <v>734.1</v>
      </c>
    </row>
    <row r="30" spans="1:7" ht="69.75" customHeight="1">
      <c r="A30" s="22" t="s">
        <v>52</v>
      </c>
      <c r="B30" s="45" t="s">
        <v>113</v>
      </c>
      <c r="C30" s="98" t="s">
        <v>114</v>
      </c>
      <c r="D30" s="92" t="s">
        <v>118</v>
      </c>
      <c r="E30" s="45" t="s">
        <v>51</v>
      </c>
      <c r="F30" s="95" t="s">
        <v>49</v>
      </c>
      <c r="G30" s="51">
        <v>221.7</v>
      </c>
    </row>
    <row r="31" spans="1:7" ht="57" customHeight="1">
      <c r="A31" s="22" t="s">
        <v>123</v>
      </c>
      <c r="B31" s="45" t="s">
        <v>113</v>
      </c>
      <c r="C31" s="98" t="s">
        <v>114</v>
      </c>
      <c r="D31" s="92" t="s">
        <v>118</v>
      </c>
      <c r="E31" s="45" t="s">
        <v>51</v>
      </c>
      <c r="F31" s="95" t="s">
        <v>35</v>
      </c>
      <c r="G31" s="51">
        <v>25</v>
      </c>
    </row>
    <row r="32" spans="1:7" ht="42" customHeight="1">
      <c r="A32" s="22" t="s">
        <v>1</v>
      </c>
      <c r="B32" s="45" t="s">
        <v>113</v>
      </c>
      <c r="C32" s="98" t="s">
        <v>114</v>
      </c>
      <c r="D32" s="92" t="s">
        <v>118</v>
      </c>
      <c r="E32" s="45" t="s">
        <v>51</v>
      </c>
      <c r="F32" s="95" t="s">
        <v>2</v>
      </c>
      <c r="G32" s="51">
        <v>1779.9</v>
      </c>
    </row>
    <row r="33" spans="1:7" ht="56.25" customHeight="1">
      <c r="A33" s="22" t="s">
        <v>124</v>
      </c>
      <c r="B33" s="45" t="s">
        <v>113</v>
      </c>
      <c r="C33" s="98" t="s">
        <v>114</v>
      </c>
      <c r="D33" s="92" t="s">
        <v>118</v>
      </c>
      <c r="E33" s="45" t="s">
        <v>51</v>
      </c>
      <c r="F33" s="95" t="s">
        <v>125</v>
      </c>
      <c r="G33" s="51">
        <v>10</v>
      </c>
    </row>
    <row r="34" spans="1:7" ht="21" customHeight="1">
      <c r="A34" s="22" t="s">
        <v>126</v>
      </c>
      <c r="B34" s="45" t="s">
        <v>113</v>
      </c>
      <c r="C34" s="98" t="s">
        <v>114</v>
      </c>
      <c r="D34" s="92" t="s">
        <v>118</v>
      </c>
      <c r="E34" s="45" t="s">
        <v>51</v>
      </c>
      <c r="F34" s="95" t="s">
        <v>36</v>
      </c>
      <c r="G34" s="51">
        <v>5</v>
      </c>
    </row>
    <row r="35" spans="1:7" ht="15" customHeight="1">
      <c r="A35" s="22" t="s">
        <v>33</v>
      </c>
      <c r="B35" s="45" t="s">
        <v>113</v>
      </c>
      <c r="C35" s="98" t="s">
        <v>114</v>
      </c>
      <c r="D35" s="92" t="s">
        <v>118</v>
      </c>
      <c r="E35" s="45" t="s">
        <v>51</v>
      </c>
      <c r="F35" s="95" t="s">
        <v>34</v>
      </c>
      <c r="G35" s="51">
        <v>12</v>
      </c>
    </row>
    <row r="36" spans="1:7" ht="111" customHeight="1">
      <c r="A36" s="22" t="s">
        <v>122</v>
      </c>
      <c r="B36" s="45" t="s">
        <v>113</v>
      </c>
      <c r="C36" s="98" t="s">
        <v>114</v>
      </c>
      <c r="D36" s="92" t="s">
        <v>118</v>
      </c>
      <c r="E36" s="45" t="s">
        <v>66</v>
      </c>
      <c r="F36" s="95"/>
      <c r="G36" s="51">
        <f>G37</f>
        <v>36.2</v>
      </c>
    </row>
    <row r="37" spans="1:7" ht="39.75" customHeight="1">
      <c r="A37" s="22" t="s">
        <v>1</v>
      </c>
      <c r="B37" s="45" t="s">
        <v>113</v>
      </c>
      <c r="C37" s="98" t="s">
        <v>114</v>
      </c>
      <c r="D37" s="92" t="s">
        <v>118</v>
      </c>
      <c r="E37" s="45" t="s">
        <v>66</v>
      </c>
      <c r="F37" s="95" t="s">
        <v>2</v>
      </c>
      <c r="G37" s="51">
        <v>36.2</v>
      </c>
    </row>
    <row r="38" spans="1:7" ht="39.75" customHeight="1">
      <c r="A38" s="2" t="s">
        <v>139</v>
      </c>
      <c r="B38" s="73">
        <v>610</v>
      </c>
      <c r="C38" s="95" t="s">
        <v>114</v>
      </c>
      <c r="D38" s="92" t="s">
        <v>118</v>
      </c>
      <c r="E38" s="66" t="s">
        <v>64</v>
      </c>
      <c r="F38" s="95"/>
      <c r="G38" s="51">
        <f>G39</f>
        <v>60</v>
      </c>
    </row>
    <row r="39" spans="1:7" ht="39.75" customHeight="1">
      <c r="A39" s="2" t="s">
        <v>1</v>
      </c>
      <c r="B39" s="73">
        <v>610</v>
      </c>
      <c r="C39" s="95" t="s">
        <v>114</v>
      </c>
      <c r="D39" s="92" t="s">
        <v>129</v>
      </c>
      <c r="E39" s="66" t="s">
        <v>64</v>
      </c>
      <c r="F39" s="95" t="s">
        <v>2</v>
      </c>
      <c r="G39" s="51">
        <v>60</v>
      </c>
    </row>
    <row r="40" spans="1:7" ht="57" customHeight="1">
      <c r="A40" s="138" t="s">
        <v>198</v>
      </c>
      <c r="B40" s="73">
        <v>610</v>
      </c>
      <c r="C40" s="93" t="s">
        <v>114</v>
      </c>
      <c r="D40" s="109" t="s">
        <v>199</v>
      </c>
      <c r="E40" s="139"/>
      <c r="F40" s="93"/>
      <c r="G40" s="50">
        <f>G41</f>
        <v>211.39999999999998</v>
      </c>
    </row>
    <row r="41" spans="1:7" ht="21" customHeight="1">
      <c r="A41" s="21" t="s">
        <v>41</v>
      </c>
      <c r="B41" s="69" t="s">
        <v>113</v>
      </c>
      <c r="C41" s="96" t="s">
        <v>114</v>
      </c>
      <c r="D41" s="92" t="s">
        <v>199</v>
      </c>
      <c r="E41" s="70"/>
      <c r="F41" s="106" t="s">
        <v>23</v>
      </c>
      <c r="G41" s="51">
        <f>G42+G43+G44</f>
        <v>211.39999999999998</v>
      </c>
    </row>
    <row r="42" spans="1:7" ht="39.75" customHeight="1">
      <c r="A42" s="14" t="s">
        <v>131</v>
      </c>
      <c r="B42" s="59" t="s">
        <v>113</v>
      </c>
      <c r="C42" s="38" t="s">
        <v>114</v>
      </c>
      <c r="D42" s="95" t="s">
        <v>199</v>
      </c>
      <c r="E42" s="70" t="s">
        <v>56</v>
      </c>
      <c r="F42" s="39" t="s">
        <v>23</v>
      </c>
      <c r="G42" s="51">
        <v>59.1</v>
      </c>
    </row>
    <row r="43" spans="1:7" ht="39.75" customHeight="1">
      <c r="A43" s="14" t="s">
        <v>134</v>
      </c>
      <c r="B43" s="59" t="s">
        <v>113</v>
      </c>
      <c r="C43" s="38" t="s">
        <v>114</v>
      </c>
      <c r="D43" s="95" t="s">
        <v>199</v>
      </c>
      <c r="E43" s="70" t="s">
        <v>59</v>
      </c>
      <c r="F43" s="101" t="s">
        <v>23</v>
      </c>
      <c r="G43" s="51">
        <v>74</v>
      </c>
    </row>
    <row r="44" spans="1:7" ht="39.75" customHeight="1">
      <c r="A44" s="47" t="s">
        <v>136</v>
      </c>
      <c r="B44" s="72" t="s">
        <v>113</v>
      </c>
      <c r="C44" s="97" t="s">
        <v>114</v>
      </c>
      <c r="D44" s="92" t="s">
        <v>199</v>
      </c>
      <c r="E44" s="70" t="s">
        <v>103</v>
      </c>
      <c r="F44" s="101" t="s">
        <v>23</v>
      </c>
      <c r="G44" s="51">
        <v>78.3</v>
      </c>
    </row>
    <row r="45" spans="1:7" ht="18.75" customHeight="1">
      <c r="A45" s="23" t="s">
        <v>127</v>
      </c>
      <c r="B45" s="69" t="s">
        <v>113</v>
      </c>
      <c r="C45" s="94" t="s">
        <v>114</v>
      </c>
      <c r="D45" s="94" t="s">
        <v>128</v>
      </c>
      <c r="E45" s="65"/>
      <c r="F45" s="96"/>
      <c r="G45" s="117">
        <v>100</v>
      </c>
    </row>
    <row r="46" spans="1:7" ht="46.5" customHeight="1">
      <c r="A46" s="21" t="s">
        <v>83</v>
      </c>
      <c r="B46" s="69" t="s">
        <v>113</v>
      </c>
      <c r="C46" s="96" t="s">
        <v>114</v>
      </c>
      <c r="D46" s="96" t="s">
        <v>128</v>
      </c>
      <c r="E46" s="69" t="s">
        <v>54</v>
      </c>
      <c r="F46" s="96"/>
      <c r="G46" s="48">
        <v>100</v>
      </c>
    </row>
    <row r="47" spans="1:7" ht="15">
      <c r="A47" s="21" t="s">
        <v>40</v>
      </c>
      <c r="B47" s="69" t="s">
        <v>113</v>
      </c>
      <c r="C47" s="96" t="s">
        <v>114</v>
      </c>
      <c r="D47" s="96" t="s">
        <v>128</v>
      </c>
      <c r="E47" s="69" t="s">
        <v>54</v>
      </c>
      <c r="F47" s="96" t="s">
        <v>24</v>
      </c>
      <c r="G47" s="48">
        <v>100</v>
      </c>
    </row>
    <row r="48" spans="1:7" ht="30.75">
      <c r="A48" s="26" t="s">
        <v>4</v>
      </c>
      <c r="B48" s="62" t="s">
        <v>113</v>
      </c>
      <c r="C48" s="88" t="s">
        <v>114</v>
      </c>
      <c r="D48" s="88" t="s">
        <v>129</v>
      </c>
      <c r="E48" s="70"/>
      <c r="F48" s="38"/>
      <c r="G48" s="117">
        <f>G49+G51+G54+G56+G58+G60+G62</f>
        <v>2043.3</v>
      </c>
    </row>
    <row r="49" spans="1:7" ht="66">
      <c r="A49" s="121" t="s">
        <v>84</v>
      </c>
      <c r="B49" s="67" t="s">
        <v>113</v>
      </c>
      <c r="C49" s="98" t="s">
        <v>114</v>
      </c>
      <c r="D49" s="39" t="s">
        <v>129</v>
      </c>
      <c r="E49" s="66" t="s">
        <v>61</v>
      </c>
      <c r="F49" s="37"/>
      <c r="G49" s="48">
        <f>G50</f>
        <v>337.3</v>
      </c>
    </row>
    <row r="50" spans="1:7" ht="41.25">
      <c r="A50" s="2" t="s">
        <v>1</v>
      </c>
      <c r="B50" s="73">
        <v>610</v>
      </c>
      <c r="C50" s="98" t="s">
        <v>114</v>
      </c>
      <c r="D50" s="39" t="s">
        <v>129</v>
      </c>
      <c r="E50" s="66" t="s">
        <v>61</v>
      </c>
      <c r="F50" s="37">
        <v>244</v>
      </c>
      <c r="G50" s="48">
        <v>337.3</v>
      </c>
    </row>
    <row r="51" spans="1:7" ht="54.75">
      <c r="A51" s="14" t="s">
        <v>137</v>
      </c>
      <c r="B51" s="59" t="s">
        <v>113</v>
      </c>
      <c r="C51" s="38" t="s">
        <v>114</v>
      </c>
      <c r="D51" s="38" t="s">
        <v>129</v>
      </c>
      <c r="E51" s="59" t="s">
        <v>62</v>
      </c>
      <c r="F51" s="38"/>
      <c r="G51" s="48">
        <f>G52+G53</f>
        <v>120</v>
      </c>
    </row>
    <row r="52" spans="1:7" ht="41.25">
      <c r="A52" s="22" t="s">
        <v>1</v>
      </c>
      <c r="B52" s="45" t="s">
        <v>113</v>
      </c>
      <c r="C52" s="95" t="s">
        <v>114</v>
      </c>
      <c r="D52" s="38" t="s">
        <v>129</v>
      </c>
      <c r="E52" s="59" t="s">
        <v>62</v>
      </c>
      <c r="F52" s="38" t="s">
        <v>2</v>
      </c>
      <c r="G52" s="48">
        <v>100</v>
      </c>
    </row>
    <row r="53" spans="1:7" ht="13.5">
      <c r="A53" s="22" t="s">
        <v>33</v>
      </c>
      <c r="B53" s="45" t="s">
        <v>113</v>
      </c>
      <c r="C53" s="95" t="s">
        <v>114</v>
      </c>
      <c r="D53" s="38" t="s">
        <v>129</v>
      </c>
      <c r="E53" s="59" t="s">
        <v>62</v>
      </c>
      <c r="F53" s="38" t="s">
        <v>34</v>
      </c>
      <c r="G53" s="48">
        <v>20</v>
      </c>
    </row>
    <row r="54" spans="1:7" ht="69">
      <c r="A54" s="2" t="s">
        <v>138</v>
      </c>
      <c r="B54" s="73">
        <v>610</v>
      </c>
      <c r="C54" s="95" t="s">
        <v>114</v>
      </c>
      <c r="D54" s="38" t="s">
        <v>129</v>
      </c>
      <c r="E54" s="66" t="s">
        <v>63</v>
      </c>
      <c r="F54" s="38"/>
      <c r="G54" s="48">
        <f>G55</f>
        <v>50</v>
      </c>
    </row>
    <row r="55" spans="1:7" ht="13.5">
      <c r="A55" s="2" t="s">
        <v>214</v>
      </c>
      <c r="B55" s="73">
        <v>610</v>
      </c>
      <c r="C55" s="95" t="s">
        <v>114</v>
      </c>
      <c r="D55" s="92" t="s">
        <v>129</v>
      </c>
      <c r="E55" s="66" t="s">
        <v>63</v>
      </c>
      <c r="F55" s="114" t="s">
        <v>213</v>
      </c>
      <c r="G55" s="51">
        <v>50</v>
      </c>
    </row>
    <row r="56" spans="1:7" ht="110.25">
      <c r="A56" s="2" t="s">
        <v>144</v>
      </c>
      <c r="B56" s="73">
        <v>610</v>
      </c>
      <c r="C56" s="95" t="s">
        <v>114</v>
      </c>
      <c r="D56" s="92" t="s">
        <v>129</v>
      </c>
      <c r="E56" s="66" t="s">
        <v>65</v>
      </c>
      <c r="F56" s="115"/>
      <c r="G56" s="51">
        <f>G57</f>
        <v>1036</v>
      </c>
    </row>
    <row r="57" spans="1:7" ht="41.25">
      <c r="A57" s="2" t="s">
        <v>1</v>
      </c>
      <c r="B57" s="73">
        <v>610</v>
      </c>
      <c r="C57" s="95" t="s">
        <v>114</v>
      </c>
      <c r="D57" s="92" t="s">
        <v>129</v>
      </c>
      <c r="E57" s="66" t="s">
        <v>65</v>
      </c>
      <c r="F57" s="115" t="s">
        <v>2</v>
      </c>
      <c r="G57" s="51">
        <v>1036</v>
      </c>
    </row>
    <row r="58" spans="1:7" ht="82.5">
      <c r="A58" s="2" t="s">
        <v>140</v>
      </c>
      <c r="B58" s="73">
        <v>610</v>
      </c>
      <c r="C58" s="95" t="s">
        <v>114</v>
      </c>
      <c r="D58" s="92" t="s">
        <v>129</v>
      </c>
      <c r="E58" s="66" t="s">
        <v>99</v>
      </c>
      <c r="F58" s="114"/>
      <c r="G58" s="51">
        <f>G59</f>
        <v>50</v>
      </c>
    </row>
    <row r="59" spans="1:7" ht="54.75">
      <c r="A59" s="2" t="s">
        <v>85</v>
      </c>
      <c r="B59" s="73">
        <v>610</v>
      </c>
      <c r="C59" s="95" t="s">
        <v>114</v>
      </c>
      <c r="D59" s="92" t="s">
        <v>129</v>
      </c>
      <c r="E59" s="66" t="s">
        <v>99</v>
      </c>
      <c r="F59" s="114" t="s">
        <v>2</v>
      </c>
      <c r="G59" s="51">
        <v>50</v>
      </c>
    </row>
    <row r="60" spans="1:7" ht="54.75" customHeight="1">
      <c r="A60" s="2" t="s">
        <v>102</v>
      </c>
      <c r="B60" s="73">
        <v>610</v>
      </c>
      <c r="C60" s="95" t="s">
        <v>114</v>
      </c>
      <c r="D60" s="92" t="s">
        <v>129</v>
      </c>
      <c r="E60" s="66" t="s">
        <v>143</v>
      </c>
      <c r="F60" s="114"/>
      <c r="G60" s="51">
        <f>G61</f>
        <v>50</v>
      </c>
    </row>
    <row r="61" spans="1:7" ht="45" customHeight="1">
      <c r="A61" s="2" t="s">
        <v>1</v>
      </c>
      <c r="B61" s="73">
        <v>610</v>
      </c>
      <c r="C61" s="95" t="s">
        <v>114</v>
      </c>
      <c r="D61" s="92" t="s">
        <v>129</v>
      </c>
      <c r="E61" s="66" t="s">
        <v>143</v>
      </c>
      <c r="F61" s="114" t="s">
        <v>2</v>
      </c>
      <c r="G61" s="51">
        <v>50</v>
      </c>
    </row>
    <row r="62" spans="1:7" ht="97.5" customHeight="1">
      <c r="A62" s="2" t="s">
        <v>141</v>
      </c>
      <c r="B62" s="73">
        <v>610</v>
      </c>
      <c r="C62" s="95" t="s">
        <v>114</v>
      </c>
      <c r="D62" s="92" t="s">
        <v>129</v>
      </c>
      <c r="E62" s="66" t="s">
        <v>142</v>
      </c>
      <c r="F62" s="114"/>
      <c r="G62" s="51">
        <f>G63</f>
        <v>400</v>
      </c>
    </row>
    <row r="63" spans="1:7" ht="45.75" customHeight="1">
      <c r="A63" s="2" t="s">
        <v>1</v>
      </c>
      <c r="B63" s="73">
        <v>610</v>
      </c>
      <c r="C63" s="95" t="s">
        <v>114</v>
      </c>
      <c r="D63" s="92" t="s">
        <v>129</v>
      </c>
      <c r="E63" s="66" t="s">
        <v>142</v>
      </c>
      <c r="F63" s="114" t="s">
        <v>2</v>
      </c>
      <c r="G63" s="51">
        <v>400</v>
      </c>
    </row>
    <row r="64" spans="1:7" ht="30.75">
      <c r="A64" s="28" t="s">
        <v>13</v>
      </c>
      <c r="B64" s="74" t="s">
        <v>113</v>
      </c>
      <c r="C64" s="99" t="s">
        <v>145</v>
      </c>
      <c r="D64" s="100" t="s">
        <v>116</v>
      </c>
      <c r="E64" s="58"/>
      <c r="F64" s="100"/>
      <c r="G64" s="117">
        <f>G65</f>
        <v>254.4</v>
      </c>
    </row>
    <row r="65" spans="1:7" ht="54.75">
      <c r="A65" s="27" t="s">
        <v>146</v>
      </c>
      <c r="B65" s="71" t="s">
        <v>113</v>
      </c>
      <c r="C65" s="101" t="s">
        <v>145</v>
      </c>
      <c r="D65" s="39" t="s">
        <v>116</v>
      </c>
      <c r="E65" s="70" t="s">
        <v>67</v>
      </c>
      <c r="F65" s="38"/>
      <c r="G65" s="48">
        <f>G66+G67+G68</f>
        <v>254.4</v>
      </c>
    </row>
    <row r="66" spans="1:7" ht="27">
      <c r="A66" s="2" t="s">
        <v>86</v>
      </c>
      <c r="B66" s="71" t="s">
        <v>113</v>
      </c>
      <c r="C66" s="101" t="s">
        <v>145</v>
      </c>
      <c r="D66" s="39" t="s">
        <v>116</v>
      </c>
      <c r="E66" s="70" t="s">
        <v>67</v>
      </c>
      <c r="F66" s="38" t="s">
        <v>21</v>
      </c>
      <c r="G66" s="48">
        <v>195.4</v>
      </c>
    </row>
    <row r="67" spans="1:7" ht="69">
      <c r="A67" s="22" t="s">
        <v>52</v>
      </c>
      <c r="B67" s="71" t="s">
        <v>113</v>
      </c>
      <c r="C67" s="101" t="s">
        <v>145</v>
      </c>
      <c r="D67" s="39" t="s">
        <v>116</v>
      </c>
      <c r="E67" s="70" t="s">
        <v>67</v>
      </c>
      <c r="F67" s="38" t="s">
        <v>49</v>
      </c>
      <c r="G67" s="48">
        <v>59</v>
      </c>
    </row>
    <row r="68" spans="1:7" ht="41.25">
      <c r="A68" s="2" t="s">
        <v>1</v>
      </c>
      <c r="B68" s="71" t="s">
        <v>113</v>
      </c>
      <c r="C68" s="101" t="s">
        <v>145</v>
      </c>
      <c r="D68" s="39" t="s">
        <v>116</v>
      </c>
      <c r="E68" s="70" t="s">
        <v>67</v>
      </c>
      <c r="F68" s="38" t="s">
        <v>2</v>
      </c>
      <c r="G68" s="48">
        <v>0</v>
      </c>
    </row>
    <row r="69" spans="1:7" ht="27">
      <c r="A69" s="2" t="s">
        <v>68</v>
      </c>
      <c r="B69" s="71" t="s">
        <v>113</v>
      </c>
      <c r="C69" s="106" t="s">
        <v>116</v>
      </c>
      <c r="D69" s="100" t="s">
        <v>115</v>
      </c>
      <c r="E69" s="70"/>
      <c r="F69" s="38"/>
      <c r="G69" s="48">
        <f>G70+G74</f>
        <v>1430</v>
      </c>
    </row>
    <row r="70" spans="1:7" ht="53.25" customHeight="1">
      <c r="A70" s="122" t="s">
        <v>147</v>
      </c>
      <c r="B70" s="62" t="s">
        <v>113</v>
      </c>
      <c r="C70" s="88" t="s">
        <v>116</v>
      </c>
      <c r="D70" s="86" t="s">
        <v>150</v>
      </c>
      <c r="E70" s="75"/>
      <c r="F70" s="38"/>
      <c r="G70" s="117">
        <f>G71</f>
        <v>470</v>
      </c>
    </row>
    <row r="71" spans="1:7" ht="151.5">
      <c r="A71" s="122" t="s">
        <v>148</v>
      </c>
      <c r="B71" s="68">
        <v>610</v>
      </c>
      <c r="C71" s="90" t="s">
        <v>116</v>
      </c>
      <c r="D71" s="90" t="s">
        <v>150</v>
      </c>
      <c r="E71" s="76" t="s">
        <v>69</v>
      </c>
      <c r="F71" s="87"/>
      <c r="G71" s="48">
        <f>G72</f>
        <v>470</v>
      </c>
    </row>
    <row r="72" spans="1:7" ht="41.25">
      <c r="A72" s="123" t="s">
        <v>1</v>
      </c>
      <c r="B72" s="68">
        <v>610</v>
      </c>
      <c r="C72" s="90" t="s">
        <v>116</v>
      </c>
      <c r="D72" s="39" t="s">
        <v>150</v>
      </c>
      <c r="E72" s="76" t="s">
        <v>69</v>
      </c>
      <c r="F72" s="38" t="s">
        <v>2</v>
      </c>
      <c r="G72" s="48">
        <v>470</v>
      </c>
    </row>
    <row r="73" spans="1:7" ht="27.75" customHeight="1">
      <c r="A73" s="122" t="s">
        <v>38</v>
      </c>
      <c r="B73" s="73">
        <v>610</v>
      </c>
      <c r="C73" s="95" t="s">
        <v>116</v>
      </c>
      <c r="D73" s="39" t="s">
        <v>151</v>
      </c>
      <c r="E73" s="76"/>
      <c r="F73" s="38"/>
      <c r="G73" s="48">
        <f>G74</f>
        <v>960</v>
      </c>
    </row>
    <row r="74" spans="1:7" ht="68.25" customHeight="1">
      <c r="A74" s="122" t="s">
        <v>149</v>
      </c>
      <c r="B74" s="73">
        <v>610</v>
      </c>
      <c r="C74" s="93" t="s">
        <v>116</v>
      </c>
      <c r="D74" s="100" t="s">
        <v>151</v>
      </c>
      <c r="E74" s="70" t="s">
        <v>70</v>
      </c>
      <c r="F74" s="38"/>
      <c r="G74" s="117">
        <f>G75</f>
        <v>960</v>
      </c>
    </row>
    <row r="75" spans="1:7" ht="41.25">
      <c r="A75" s="123" t="s">
        <v>1</v>
      </c>
      <c r="B75" s="59" t="s">
        <v>113</v>
      </c>
      <c r="C75" s="38" t="s">
        <v>116</v>
      </c>
      <c r="D75" s="92" t="s">
        <v>151</v>
      </c>
      <c r="E75" s="70" t="s">
        <v>70</v>
      </c>
      <c r="F75" s="101" t="s">
        <v>2</v>
      </c>
      <c r="G75" s="120">
        <v>960</v>
      </c>
    </row>
    <row r="76" spans="1:7" ht="15">
      <c r="A76" s="29" t="s">
        <v>25</v>
      </c>
      <c r="B76" s="40" t="s">
        <v>113</v>
      </c>
      <c r="C76" s="102" t="s">
        <v>118</v>
      </c>
      <c r="D76" s="102" t="s">
        <v>115</v>
      </c>
      <c r="E76" s="77"/>
      <c r="F76" s="101"/>
      <c r="G76" s="120">
        <f>G77+G88+G91</f>
        <v>20604.4</v>
      </c>
    </row>
    <row r="77" spans="1:7" ht="33" customHeight="1">
      <c r="A77" s="29" t="s">
        <v>152</v>
      </c>
      <c r="B77" s="40" t="s">
        <v>113</v>
      </c>
      <c r="C77" s="102" t="s">
        <v>118</v>
      </c>
      <c r="D77" s="102" t="s">
        <v>150</v>
      </c>
      <c r="E77" s="41"/>
      <c r="F77" s="102"/>
      <c r="G77" s="119">
        <f>G78+G80+G81+G82+G86+G83+G85+G84</f>
        <v>19439.4</v>
      </c>
    </row>
    <row r="78" spans="1:7" ht="122.25" customHeight="1">
      <c r="A78" s="122" t="s">
        <v>153</v>
      </c>
      <c r="B78" s="45" t="s">
        <v>113</v>
      </c>
      <c r="C78" s="95" t="s">
        <v>118</v>
      </c>
      <c r="D78" s="42" t="s">
        <v>150</v>
      </c>
      <c r="E78" s="40" t="s">
        <v>71</v>
      </c>
      <c r="F78" s="102"/>
      <c r="G78" s="120">
        <f>G79</f>
        <v>2054.9</v>
      </c>
    </row>
    <row r="79" spans="1:7" ht="42.75" customHeight="1">
      <c r="A79" s="122" t="s">
        <v>1</v>
      </c>
      <c r="B79" s="73">
        <v>610</v>
      </c>
      <c r="C79" s="95" t="s">
        <v>118</v>
      </c>
      <c r="D79" s="42" t="s">
        <v>150</v>
      </c>
      <c r="E79" s="40" t="s">
        <v>71</v>
      </c>
      <c r="F79" s="42" t="s">
        <v>2</v>
      </c>
      <c r="G79" s="120">
        <v>2054.9</v>
      </c>
    </row>
    <row r="80" spans="1:7" ht="96.75" customHeight="1">
      <c r="A80" s="122" t="s">
        <v>154</v>
      </c>
      <c r="B80" s="73">
        <v>610</v>
      </c>
      <c r="C80" s="95" t="s">
        <v>118</v>
      </c>
      <c r="D80" s="42" t="s">
        <v>150</v>
      </c>
      <c r="E80" s="40" t="s">
        <v>81</v>
      </c>
      <c r="F80" s="42" t="s">
        <v>2</v>
      </c>
      <c r="G80" s="120">
        <v>300</v>
      </c>
    </row>
    <row r="81" spans="1:7" ht="114" customHeight="1">
      <c r="A81" s="122" t="s">
        <v>155</v>
      </c>
      <c r="B81" s="73">
        <v>610</v>
      </c>
      <c r="C81" s="95" t="s">
        <v>118</v>
      </c>
      <c r="D81" s="42" t="s">
        <v>150</v>
      </c>
      <c r="E81" s="40" t="s">
        <v>200</v>
      </c>
      <c r="F81" s="42" t="s">
        <v>2</v>
      </c>
      <c r="G81" s="120">
        <v>15013.7</v>
      </c>
    </row>
    <row r="82" spans="1:7" ht="114" customHeight="1">
      <c r="A82" s="122" t="s">
        <v>201</v>
      </c>
      <c r="B82" s="73">
        <v>610</v>
      </c>
      <c r="C82" s="95" t="s">
        <v>118</v>
      </c>
      <c r="D82" s="42" t="s">
        <v>150</v>
      </c>
      <c r="E82" s="40" t="s">
        <v>202</v>
      </c>
      <c r="F82" s="42" t="s">
        <v>2</v>
      </c>
      <c r="G82" s="120">
        <v>48</v>
      </c>
    </row>
    <row r="83" spans="1:7" ht="114" customHeight="1">
      <c r="A83" s="122" t="s">
        <v>216</v>
      </c>
      <c r="B83" s="73">
        <v>610</v>
      </c>
      <c r="C83" s="95" t="s">
        <v>118</v>
      </c>
      <c r="D83" s="42" t="s">
        <v>150</v>
      </c>
      <c r="E83" s="40" t="s">
        <v>217</v>
      </c>
      <c r="F83" s="42" t="s">
        <v>2</v>
      </c>
      <c r="G83" s="120">
        <v>641.8</v>
      </c>
    </row>
    <row r="84" spans="1:7" ht="114" customHeight="1">
      <c r="A84" s="122" t="s">
        <v>216</v>
      </c>
      <c r="B84" s="73">
        <v>610</v>
      </c>
      <c r="C84" s="95" t="s">
        <v>118</v>
      </c>
      <c r="D84" s="42" t="s">
        <v>150</v>
      </c>
      <c r="E84" s="40" t="s">
        <v>222</v>
      </c>
      <c r="F84" s="42" t="s">
        <v>2</v>
      </c>
      <c r="G84" s="120">
        <v>930.4</v>
      </c>
    </row>
    <row r="85" spans="1:7" ht="114" customHeight="1">
      <c r="A85" s="122" t="s">
        <v>153</v>
      </c>
      <c r="B85" s="73">
        <v>610</v>
      </c>
      <c r="C85" s="95" t="s">
        <v>118</v>
      </c>
      <c r="D85" s="42" t="s">
        <v>150</v>
      </c>
      <c r="E85" s="40" t="s">
        <v>218</v>
      </c>
      <c r="F85" s="42" t="s">
        <v>2</v>
      </c>
      <c r="G85" s="120">
        <v>450.6</v>
      </c>
    </row>
    <row r="86" spans="1:7" ht="84.75" customHeight="1">
      <c r="A86" s="122" t="s">
        <v>156</v>
      </c>
      <c r="B86" s="73">
        <v>610</v>
      </c>
      <c r="C86" s="95" t="s">
        <v>118</v>
      </c>
      <c r="D86" s="42" t="s">
        <v>150</v>
      </c>
      <c r="E86" s="40" t="s">
        <v>157</v>
      </c>
      <c r="F86" s="42"/>
      <c r="G86" s="120">
        <f>G87</f>
        <v>0</v>
      </c>
    </row>
    <row r="87" spans="1:7" ht="43.5" customHeight="1">
      <c r="A87" s="122" t="s">
        <v>1</v>
      </c>
      <c r="B87" s="73">
        <v>610</v>
      </c>
      <c r="C87" s="95" t="s">
        <v>118</v>
      </c>
      <c r="D87" s="42" t="s">
        <v>150</v>
      </c>
      <c r="E87" s="40" t="s">
        <v>157</v>
      </c>
      <c r="F87" s="42" t="s">
        <v>2</v>
      </c>
      <c r="G87" s="120">
        <v>0</v>
      </c>
    </row>
    <row r="88" spans="1:7" ht="22.5" customHeight="1">
      <c r="A88" s="43" t="s">
        <v>97</v>
      </c>
      <c r="B88" s="78">
        <v>610</v>
      </c>
      <c r="C88" s="94" t="s">
        <v>118</v>
      </c>
      <c r="D88" s="102" t="s">
        <v>151</v>
      </c>
      <c r="E88" s="40"/>
      <c r="F88" s="42"/>
      <c r="G88" s="119">
        <f>G89</f>
        <v>665</v>
      </c>
    </row>
    <row r="89" spans="1:7" ht="96" customHeight="1">
      <c r="A89" s="122" t="s">
        <v>158</v>
      </c>
      <c r="B89" s="73">
        <v>610</v>
      </c>
      <c r="C89" s="95" t="s">
        <v>118</v>
      </c>
      <c r="D89" s="42" t="s">
        <v>151</v>
      </c>
      <c r="E89" s="40" t="s">
        <v>98</v>
      </c>
      <c r="F89" s="42"/>
      <c r="G89" s="120">
        <f>G90</f>
        <v>665</v>
      </c>
    </row>
    <row r="90" spans="1:7" ht="40.5" customHeight="1">
      <c r="A90" s="123" t="s">
        <v>159</v>
      </c>
      <c r="B90" s="73">
        <v>610</v>
      </c>
      <c r="C90" s="95" t="s">
        <v>118</v>
      </c>
      <c r="D90" s="42" t="s">
        <v>151</v>
      </c>
      <c r="E90" s="40" t="s">
        <v>98</v>
      </c>
      <c r="F90" s="42" t="s">
        <v>53</v>
      </c>
      <c r="G90" s="120">
        <v>665</v>
      </c>
    </row>
    <row r="91" spans="1:7" ht="30.75" customHeight="1">
      <c r="A91" s="23" t="s">
        <v>26</v>
      </c>
      <c r="B91" s="69" t="s">
        <v>113</v>
      </c>
      <c r="C91" s="94" t="s">
        <v>118</v>
      </c>
      <c r="D91" s="94" t="s">
        <v>160</v>
      </c>
      <c r="E91" s="65"/>
      <c r="F91" s="96"/>
      <c r="G91" s="118">
        <f>G93+G95+G97</f>
        <v>500</v>
      </c>
    </row>
    <row r="92" spans="1:7" ht="99" customHeight="1">
      <c r="A92" s="126" t="s">
        <v>161</v>
      </c>
      <c r="B92" s="71" t="s">
        <v>113</v>
      </c>
      <c r="C92" s="101" t="s">
        <v>118</v>
      </c>
      <c r="D92" s="95" t="s">
        <v>160</v>
      </c>
      <c r="E92" s="45" t="s">
        <v>164</v>
      </c>
      <c r="F92" s="95"/>
      <c r="G92" s="48">
        <f>G93</f>
        <v>400</v>
      </c>
    </row>
    <row r="93" spans="1:7" ht="42.75" customHeight="1">
      <c r="A93" s="123" t="s">
        <v>1</v>
      </c>
      <c r="B93" s="73">
        <v>610</v>
      </c>
      <c r="C93" s="95" t="s">
        <v>118</v>
      </c>
      <c r="D93" s="95" t="s">
        <v>160</v>
      </c>
      <c r="E93" s="45" t="s">
        <v>164</v>
      </c>
      <c r="F93" s="95" t="s">
        <v>2</v>
      </c>
      <c r="G93" s="48">
        <v>400</v>
      </c>
    </row>
    <row r="94" spans="1:7" ht="69" customHeight="1">
      <c r="A94" s="122" t="s">
        <v>162</v>
      </c>
      <c r="B94" s="73">
        <v>610</v>
      </c>
      <c r="C94" s="95" t="s">
        <v>118</v>
      </c>
      <c r="D94" s="95" t="s">
        <v>160</v>
      </c>
      <c r="E94" s="66" t="s">
        <v>72</v>
      </c>
      <c r="F94" s="95"/>
      <c r="G94" s="48">
        <f>G95</f>
        <v>50</v>
      </c>
    </row>
    <row r="95" spans="1:7" ht="27.75" customHeight="1">
      <c r="A95" s="123" t="s">
        <v>1</v>
      </c>
      <c r="B95" s="73">
        <v>610</v>
      </c>
      <c r="C95" s="95" t="s">
        <v>118</v>
      </c>
      <c r="D95" s="95" t="s">
        <v>160</v>
      </c>
      <c r="E95" s="66" t="s">
        <v>72</v>
      </c>
      <c r="F95" s="95" t="s">
        <v>2</v>
      </c>
      <c r="G95" s="48">
        <v>50</v>
      </c>
    </row>
    <row r="96" spans="1:7" ht="72.75" customHeight="1">
      <c r="A96" s="122" t="s">
        <v>163</v>
      </c>
      <c r="B96" s="73">
        <v>610</v>
      </c>
      <c r="C96" s="95" t="s">
        <v>118</v>
      </c>
      <c r="D96" s="95" t="s">
        <v>160</v>
      </c>
      <c r="E96" s="66" t="s">
        <v>73</v>
      </c>
      <c r="F96" s="116"/>
      <c r="G96" s="48">
        <f>G97</f>
        <v>50</v>
      </c>
    </row>
    <row r="97" spans="1:7" ht="29.25" customHeight="1">
      <c r="A97" s="123" t="s">
        <v>1</v>
      </c>
      <c r="B97" s="73">
        <v>610</v>
      </c>
      <c r="C97" s="95" t="s">
        <v>118</v>
      </c>
      <c r="D97" s="95" t="s">
        <v>160</v>
      </c>
      <c r="E97" s="66" t="s">
        <v>73</v>
      </c>
      <c r="F97" s="116" t="s">
        <v>2</v>
      </c>
      <c r="G97" s="48">
        <v>50</v>
      </c>
    </row>
    <row r="98" spans="1:7" ht="36" customHeight="1">
      <c r="A98" s="31" t="s">
        <v>3</v>
      </c>
      <c r="B98" s="40" t="s">
        <v>113</v>
      </c>
      <c r="C98" s="102" t="s">
        <v>165</v>
      </c>
      <c r="D98" s="102" t="s">
        <v>115</v>
      </c>
      <c r="E98" s="41"/>
      <c r="F98" s="102"/>
      <c r="G98" s="48">
        <f>G99+G109+G117+G151</f>
        <v>19284.3</v>
      </c>
    </row>
    <row r="99" spans="1:7" ht="18" customHeight="1">
      <c r="A99" s="32" t="s">
        <v>5</v>
      </c>
      <c r="B99" s="79" t="s">
        <v>113</v>
      </c>
      <c r="C99" s="103" t="s">
        <v>165</v>
      </c>
      <c r="D99" s="103" t="s">
        <v>114</v>
      </c>
      <c r="E99" s="80"/>
      <c r="F99" s="103"/>
      <c r="G99" s="117">
        <f>G102+G104+G100+G106</f>
        <v>1397.8</v>
      </c>
    </row>
    <row r="100" spans="1:7" ht="126" customHeight="1">
      <c r="A100" s="127" t="s">
        <v>166</v>
      </c>
      <c r="B100" s="68">
        <v>610</v>
      </c>
      <c r="C100" s="97" t="s">
        <v>165</v>
      </c>
      <c r="D100" s="104" t="s">
        <v>114</v>
      </c>
      <c r="E100" s="79" t="s">
        <v>100</v>
      </c>
      <c r="F100" s="103"/>
      <c r="G100" s="48">
        <f>G101</f>
        <v>535</v>
      </c>
    </row>
    <row r="101" spans="1:7" ht="40.5" customHeight="1">
      <c r="A101" s="122" t="s">
        <v>1</v>
      </c>
      <c r="B101" s="68">
        <v>610</v>
      </c>
      <c r="C101" s="97" t="s">
        <v>165</v>
      </c>
      <c r="D101" s="104" t="s">
        <v>114</v>
      </c>
      <c r="E101" s="79" t="s">
        <v>100</v>
      </c>
      <c r="F101" s="104" t="s">
        <v>2</v>
      </c>
      <c r="G101" s="48">
        <v>535</v>
      </c>
    </row>
    <row r="102" spans="1:7" ht="83.25" customHeight="1">
      <c r="A102" s="127" t="s">
        <v>167</v>
      </c>
      <c r="B102" s="68">
        <v>610</v>
      </c>
      <c r="C102" s="97" t="s">
        <v>165</v>
      </c>
      <c r="D102" s="104" t="s">
        <v>114</v>
      </c>
      <c r="E102" s="77" t="s">
        <v>74</v>
      </c>
      <c r="F102" s="101"/>
      <c r="G102" s="120">
        <f>G103</f>
        <v>125</v>
      </c>
    </row>
    <row r="103" spans="1:7" ht="41.25">
      <c r="A103" s="122" t="s">
        <v>1</v>
      </c>
      <c r="B103" s="68">
        <v>610</v>
      </c>
      <c r="C103" s="97" t="s">
        <v>165</v>
      </c>
      <c r="D103" s="104" t="s">
        <v>114</v>
      </c>
      <c r="E103" s="77" t="s">
        <v>74</v>
      </c>
      <c r="F103" s="101" t="s">
        <v>2</v>
      </c>
      <c r="G103" s="120">
        <v>125</v>
      </c>
    </row>
    <row r="104" spans="1:7" ht="124.5" customHeight="1">
      <c r="A104" s="122" t="s">
        <v>168</v>
      </c>
      <c r="B104" s="68">
        <v>610</v>
      </c>
      <c r="C104" s="97" t="s">
        <v>165</v>
      </c>
      <c r="D104" s="104" t="s">
        <v>114</v>
      </c>
      <c r="E104" s="77" t="s">
        <v>88</v>
      </c>
      <c r="F104" s="101"/>
      <c r="G104" s="120">
        <f>G105</f>
        <v>505</v>
      </c>
    </row>
    <row r="105" spans="1:7" ht="39" customHeight="1">
      <c r="A105" s="122" t="s">
        <v>1</v>
      </c>
      <c r="B105" s="68">
        <v>610</v>
      </c>
      <c r="C105" s="97" t="s">
        <v>165</v>
      </c>
      <c r="D105" s="104" t="s">
        <v>114</v>
      </c>
      <c r="E105" s="77" t="s">
        <v>88</v>
      </c>
      <c r="F105" s="101" t="s">
        <v>2</v>
      </c>
      <c r="G105" s="120">
        <v>505</v>
      </c>
    </row>
    <row r="106" spans="1:7" ht="21.75" customHeight="1">
      <c r="A106" s="21" t="s">
        <v>41</v>
      </c>
      <c r="B106" s="69" t="s">
        <v>113</v>
      </c>
      <c r="C106" s="96" t="s">
        <v>165</v>
      </c>
      <c r="D106" s="92" t="s">
        <v>114</v>
      </c>
      <c r="E106" s="70"/>
      <c r="F106" s="101" t="s">
        <v>23</v>
      </c>
      <c r="G106" s="120">
        <f>G107+G108</f>
        <v>232.8</v>
      </c>
    </row>
    <row r="107" spans="1:7" ht="43.5" customHeight="1">
      <c r="A107" s="14" t="s">
        <v>132</v>
      </c>
      <c r="B107" s="59" t="s">
        <v>113</v>
      </c>
      <c r="C107" s="38" t="s">
        <v>165</v>
      </c>
      <c r="D107" s="95" t="s">
        <v>114</v>
      </c>
      <c r="E107" s="70" t="s">
        <v>57</v>
      </c>
      <c r="F107" s="38" t="s">
        <v>23</v>
      </c>
      <c r="G107" s="120">
        <v>56.7</v>
      </c>
    </row>
    <row r="108" spans="1:7" ht="39" customHeight="1">
      <c r="A108" s="14" t="s">
        <v>130</v>
      </c>
      <c r="B108" s="59" t="s">
        <v>113</v>
      </c>
      <c r="C108" s="38" t="s">
        <v>165</v>
      </c>
      <c r="D108" s="95" t="s">
        <v>114</v>
      </c>
      <c r="E108" s="70" t="s">
        <v>55</v>
      </c>
      <c r="F108" s="92" t="s">
        <v>23</v>
      </c>
      <c r="G108" s="120">
        <v>176.1</v>
      </c>
    </row>
    <row r="109" spans="1:7" ht="13.5">
      <c r="A109" s="33" t="s">
        <v>10</v>
      </c>
      <c r="B109" s="71" t="s">
        <v>113</v>
      </c>
      <c r="C109" s="106" t="s">
        <v>165</v>
      </c>
      <c r="D109" s="107" t="s">
        <v>145</v>
      </c>
      <c r="E109" s="81"/>
      <c r="F109" s="106"/>
      <c r="G109" s="119">
        <f>G110+G112+G114</f>
        <v>515.2</v>
      </c>
    </row>
    <row r="110" spans="1:7" ht="153" customHeight="1">
      <c r="A110" s="122" t="s">
        <v>169</v>
      </c>
      <c r="B110" s="72" t="s">
        <v>113</v>
      </c>
      <c r="C110" s="97" t="s">
        <v>165</v>
      </c>
      <c r="D110" s="105" t="s">
        <v>145</v>
      </c>
      <c r="E110" s="77" t="s">
        <v>76</v>
      </c>
      <c r="F110" s="101"/>
      <c r="G110" s="120">
        <f>G111</f>
        <v>100</v>
      </c>
    </row>
    <row r="111" spans="1:7" ht="42" customHeight="1">
      <c r="A111" s="122" t="s">
        <v>1</v>
      </c>
      <c r="B111" s="72" t="s">
        <v>113</v>
      </c>
      <c r="C111" s="97" t="s">
        <v>165</v>
      </c>
      <c r="D111" s="105" t="s">
        <v>145</v>
      </c>
      <c r="E111" s="77" t="s">
        <v>76</v>
      </c>
      <c r="F111" s="101" t="s">
        <v>2</v>
      </c>
      <c r="G111" s="120">
        <v>100</v>
      </c>
    </row>
    <row r="112" spans="1:7" ht="138" customHeight="1">
      <c r="A112" s="122" t="s">
        <v>170</v>
      </c>
      <c r="B112" s="72" t="s">
        <v>113</v>
      </c>
      <c r="C112" s="97" t="s">
        <v>165</v>
      </c>
      <c r="D112" s="105" t="s">
        <v>145</v>
      </c>
      <c r="E112" s="77" t="s">
        <v>75</v>
      </c>
      <c r="F112" s="101"/>
      <c r="G112" s="120">
        <f>G113</f>
        <v>250</v>
      </c>
    </row>
    <row r="113" spans="1:8" ht="67.5" customHeight="1">
      <c r="A113" s="122" t="s">
        <v>171</v>
      </c>
      <c r="B113" s="72" t="s">
        <v>113</v>
      </c>
      <c r="C113" s="97" t="s">
        <v>165</v>
      </c>
      <c r="D113" s="105" t="s">
        <v>145</v>
      </c>
      <c r="E113" s="77" t="s">
        <v>75</v>
      </c>
      <c r="F113" s="39" t="s">
        <v>205</v>
      </c>
      <c r="G113" s="48">
        <v>250</v>
      </c>
      <c r="H113" s="6"/>
    </row>
    <row r="114" spans="1:8" ht="24" customHeight="1">
      <c r="A114" s="21" t="s">
        <v>41</v>
      </c>
      <c r="B114" s="69" t="s">
        <v>113</v>
      </c>
      <c r="C114" s="96" t="s">
        <v>165</v>
      </c>
      <c r="D114" s="92" t="s">
        <v>145</v>
      </c>
      <c r="E114" s="70"/>
      <c r="F114" s="101" t="s">
        <v>23</v>
      </c>
      <c r="G114" s="48">
        <f>G115+G116</f>
        <v>165.2</v>
      </c>
      <c r="H114" s="6"/>
    </row>
    <row r="115" spans="1:8" ht="45" customHeight="1">
      <c r="A115" s="14" t="s">
        <v>133</v>
      </c>
      <c r="B115" s="59" t="s">
        <v>113</v>
      </c>
      <c r="C115" s="38" t="s">
        <v>165</v>
      </c>
      <c r="D115" s="95" t="s">
        <v>145</v>
      </c>
      <c r="E115" s="70" t="s">
        <v>58</v>
      </c>
      <c r="F115" s="38" t="s">
        <v>23</v>
      </c>
      <c r="G115" s="48">
        <v>41.8</v>
      </c>
      <c r="H115" s="6"/>
    </row>
    <row r="116" spans="1:8" ht="67.5" customHeight="1">
      <c r="A116" s="14" t="s">
        <v>135</v>
      </c>
      <c r="B116" s="59" t="s">
        <v>113</v>
      </c>
      <c r="C116" s="38" t="s">
        <v>165</v>
      </c>
      <c r="D116" s="92" t="s">
        <v>145</v>
      </c>
      <c r="E116" s="70" t="s">
        <v>60</v>
      </c>
      <c r="F116" s="101" t="s">
        <v>23</v>
      </c>
      <c r="G116" s="48">
        <v>123.4</v>
      </c>
      <c r="H116" s="6"/>
    </row>
    <row r="117" spans="1:7" ht="18" customHeight="1">
      <c r="A117" s="19" t="s">
        <v>11</v>
      </c>
      <c r="B117" s="69" t="s">
        <v>113</v>
      </c>
      <c r="C117" s="94" t="s">
        <v>165</v>
      </c>
      <c r="D117" s="94" t="s">
        <v>116</v>
      </c>
      <c r="E117" s="65"/>
      <c r="F117" s="97"/>
      <c r="G117" s="118">
        <f>G118+G120+G122+G124+G126+G127+G125</f>
        <v>8848.3</v>
      </c>
    </row>
    <row r="118" spans="1:7" ht="97.5" customHeight="1">
      <c r="A118" s="128" t="s">
        <v>172</v>
      </c>
      <c r="B118" s="45" t="s">
        <v>113</v>
      </c>
      <c r="C118" s="95" t="s">
        <v>165</v>
      </c>
      <c r="D118" s="95" t="s">
        <v>116</v>
      </c>
      <c r="E118" s="45" t="s">
        <v>77</v>
      </c>
      <c r="F118" s="95"/>
      <c r="G118" s="120">
        <f>G119</f>
        <v>2384.7</v>
      </c>
    </row>
    <row r="119" spans="1:7" ht="41.25" customHeight="1">
      <c r="A119" s="123" t="s">
        <v>1</v>
      </c>
      <c r="B119" s="45" t="s">
        <v>113</v>
      </c>
      <c r="C119" s="95" t="s">
        <v>165</v>
      </c>
      <c r="D119" s="95" t="s">
        <v>116</v>
      </c>
      <c r="E119" s="45" t="s">
        <v>78</v>
      </c>
      <c r="F119" s="95" t="s">
        <v>2</v>
      </c>
      <c r="G119" s="120">
        <v>2384.7</v>
      </c>
    </row>
    <row r="120" spans="1:7" ht="98.25" customHeight="1">
      <c r="A120" s="128" t="s">
        <v>173</v>
      </c>
      <c r="B120" s="45" t="s">
        <v>113</v>
      </c>
      <c r="C120" s="95" t="s">
        <v>165</v>
      </c>
      <c r="D120" s="95" t="s">
        <v>116</v>
      </c>
      <c r="E120" s="66" t="s">
        <v>79</v>
      </c>
      <c r="F120" s="38"/>
      <c r="G120" s="48">
        <f>G121</f>
        <v>5330.8</v>
      </c>
    </row>
    <row r="121" spans="1:7" ht="42" customHeight="1">
      <c r="A121" s="123" t="s">
        <v>1</v>
      </c>
      <c r="B121" s="45" t="s">
        <v>113</v>
      </c>
      <c r="C121" s="95" t="s">
        <v>165</v>
      </c>
      <c r="D121" s="95" t="s">
        <v>116</v>
      </c>
      <c r="E121" s="66" t="s">
        <v>79</v>
      </c>
      <c r="F121" s="38" t="s">
        <v>2</v>
      </c>
      <c r="G121" s="48">
        <v>5330.8</v>
      </c>
    </row>
    <row r="122" spans="1:7" ht="110.25" customHeight="1">
      <c r="A122" s="123" t="s">
        <v>174</v>
      </c>
      <c r="B122" s="45" t="s">
        <v>113</v>
      </c>
      <c r="C122" s="95" t="s">
        <v>165</v>
      </c>
      <c r="D122" s="95" t="s">
        <v>116</v>
      </c>
      <c r="E122" s="66" t="s">
        <v>80</v>
      </c>
      <c r="F122" s="38"/>
      <c r="G122" s="48">
        <f>G123</f>
        <v>100</v>
      </c>
    </row>
    <row r="123" spans="1:7" ht="41.25" customHeight="1">
      <c r="A123" s="122" t="s">
        <v>1</v>
      </c>
      <c r="B123" s="45" t="s">
        <v>113</v>
      </c>
      <c r="C123" s="95" t="s">
        <v>165</v>
      </c>
      <c r="D123" s="95" t="s">
        <v>116</v>
      </c>
      <c r="E123" s="66" t="s">
        <v>80</v>
      </c>
      <c r="F123" s="38" t="s">
        <v>2</v>
      </c>
      <c r="G123" s="48">
        <v>100</v>
      </c>
    </row>
    <row r="124" spans="1:7" ht="99" customHeight="1">
      <c r="A124" s="129" t="s">
        <v>224</v>
      </c>
      <c r="B124" s="45" t="s">
        <v>113</v>
      </c>
      <c r="C124" s="95" t="s">
        <v>165</v>
      </c>
      <c r="D124" s="95" t="s">
        <v>116</v>
      </c>
      <c r="E124" s="66" t="s">
        <v>225</v>
      </c>
      <c r="F124" s="105" t="s">
        <v>2</v>
      </c>
      <c r="G124" s="48">
        <v>400</v>
      </c>
    </row>
    <row r="125" spans="1:7" ht="99" customHeight="1">
      <c r="A125" s="129" t="s">
        <v>206</v>
      </c>
      <c r="B125" s="45" t="s">
        <v>113</v>
      </c>
      <c r="C125" s="95" t="s">
        <v>165</v>
      </c>
      <c r="D125" s="95" t="s">
        <v>116</v>
      </c>
      <c r="E125" s="66" t="s">
        <v>219</v>
      </c>
      <c r="F125" s="105" t="s">
        <v>2</v>
      </c>
      <c r="G125" s="48">
        <v>517.8</v>
      </c>
    </row>
    <row r="126" spans="1:7" ht="84" customHeight="1">
      <c r="A126" s="122" t="s">
        <v>175</v>
      </c>
      <c r="B126" s="45" t="s">
        <v>113</v>
      </c>
      <c r="C126" s="95" t="s">
        <v>165</v>
      </c>
      <c r="D126" s="95" t="s">
        <v>116</v>
      </c>
      <c r="E126" s="66" t="s">
        <v>176</v>
      </c>
      <c r="F126" s="39" t="s">
        <v>2</v>
      </c>
      <c r="G126" s="48">
        <v>0</v>
      </c>
    </row>
    <row r="127" spans="1:7" ht="84" customHeight="1">
      <c r="A127" s="129" t="s">
        <v>207</v>
      </c>
      <c r="B127" s="45" t="s">
        <v>113</v>
      </c>
      <c r="C127" s="95" t="s">
        <v>165</v>
      </c>
      <c r="D127" s="95" t="s">
        <v>116</v>
      </c>
      <c r="E127" s="70" t="s">
        <v>208</v>
      </c>
      <c r="F127" s="39" t="s">
        <v>2</v>
      </c>
      <c r="G127" s="48">
        <v>115</v>
      </c>
    </row>
    <row r="128" spans="1:7" ht="15">
      <c r="A128" s="34" t="s">
        <v>27</v>
      </c>
      <c r="B128" s="69" t="s">
        <v>113</v>
      </c>
      <c r="C128" s="94" t="s">
        <v>182</v>
      </c>
      <c r="D128" s="108" t="s">
        <v>115</v>
      </c>
      <c r="E128" s="84"/>
      <c r="F128" s="110"/>
      <c r="G128" s="130">
        <f>G129</f>
        <v>763.9</v>
      </c>
    </row>
    <row r="129" spans="1:7" ht="19.5" customHeight="1">
      <c r="A129" s="35" t="s">
        <v>177</v>
      </c>
      <c r="B129" s="45" t="s">
        <v>113</v>
      </c>
      <c r="C129" s="93" t="s">
        <v>182</v>
      </c>
      <c r="D129" s="109" t="s">
        <v>182</v>
      </c>
      <c r="E129" s="83"/>
      <c r="F129" s="109"/>
      <c r="G129" s="118">
        <f>G130+G133</f>
        <v>763.9</v>
      </c>
    </row>
    <row r="130" spans="1:7" ht="192.75">
      <c r="A130" s="128" t="s">
        <v>178</v>
      </c>
      <c r="B130" s="71" t="s">
        <v>113</v>
      </c>
      <c r="C130" s="101" t="s">
        <v>182</v>
      </c>
      <c r="D130" s="92" t="s">
        <v>182</v>
      </c>
      <c r="E130" s="64" t="s">
        <v>183</v>
      </c>
      <c r="F130" s="92"/>
      <c r="G130" s="48">
        <f>G131+G132</f>
        <v>503.9</v>
      </c>
    </row>
    <row r="131" spans="1:7" ht="13.5">
      <c r="A131" s="123" t="s">
        <v>179</v>
      </c>
      <c r="B131" s="71" t="s">
        <v>113</v>
      </c>
      <c r="C131" s="101" t="s">
        <v>182</v>
      </c>
      <c r="D131" s="92" t="s">
        <v>182</v>
      </c>
      <c r="E131" s="64" t="s">
        <v>183</v>
      </c>
      <c r="F131" s="92" t="s">
        <v>32</v>
      </c>
      <c r="G131" s="48">
        <v>387</v>
      </c>
    </row>
    <row r="132" spans="1:7" ht="54.75">
      <c r="A132" s="123" t="s">
        <v>180</v>
      </c>
      <c r="B132" s="71" t="s">
        <v>113</v>
      </c>
      <c r="C132" s="101" t="s">
        <v>182</v>
      </c>
      <c r="D132" s="92" t="s">
        <v>182</v>
      </c>
      <c r="E132" s="64" t="s">
        <v>183</v>
      </c>
      <c r="F132" s="92" t="s">
        <v>93</v>
      </c>
      <c r="G132" s="48">
        <v>116.9</v>
      </c>
    </row>
    <row r="133" spans="1:7" ht="151.5">
      <c r="A133" s="122" t="s">
        <v>181</v>
      </c>
      <c r="B133" s="71" t="s">
        <v>113</v>
      </c>
      <c r="C133" s="101" t="s">
        <v>182</v>
      </c>
      <c r="D133" s="92" t="s">
        <v>182</v>
      </c>
      <c r="E133" s="64" t="s">
        <v>87</v>
      </c>
      <c r="F133" s="92"/>
      <c r="G133" s="51">
        <f>G134</f>
        <v>260</v>
      </c>
    </row>
    <row r="134" spans="1:7" ht="41.25">
      <c r="A134" s="122" t="s">
        <v>1</v>
      </c>
      <c r="B134" s="71" t="s">
        <v>113</v>
      </c>
      <c r="C134" s="101" t="s">
        <v>182</v>
      </c>
      <c r="D134" s="92" t="s">
        <v>182</v>
      </c>
      <c r="E134" s="64" t="s">
        <v>87</v>
      </c>
      <c r="F134" s="92" t="s">
        <v>2</v>
      </c>
      <c r="G134" s="51">
        <v>260</v>
      </c>
    </row>
    <row r="135" spans="1:7" ht="29.25" customHeight="1">
      <c r="A135" s="34" t="s">
        <v>184</v>
      </c>
      <c r="B135" s="69" t="s">
        <v>113</v>
      </c>
      <c r="C135" s="94" t="s">
        <v>186</v>
      </c>
      <c r="D135" s="108" t="s">
        <v>115</v>
      </c>
      <c r="E135" s="82"/>
      <c r="F135" s="87"/>
      <c r="G135" s="51">
        <f>G136+G160</f>
        <v>13854.5</v>
      </c>
    </row>
    <row r="136" spans="1:7" ht="18.75" customHeight="1">
      <c r="A136" s="34" t="s">
        <v>15</v>
      </c>
      <c r="B136" s="69" t="s">
        <v>113</v>
      </c>
      <c r="C136" s="94" t="s">
        <v>186</v>
      </c>
      <c r="D136" s="108" t="s">
        <v>114</v>
      </c>
      <c r="E136" s="82"/>
      <c r="F136" s="101"/>
      <c r="G136" s="50">
        <f>G137</f>
        <v>573.8</v>
      </c>
    </row>
    <row r="137" spans="1:7" ht="96" customHeight="1">
      <c r="A137" s="122" t="s">
        <v>185</v>
      </c>
      <c r="B137" s="68">
        <v>610</v>
      </c>
      <c r="C137" s="97" t="s">
        <v>186</v>
      </c>
      <c r="D137" s="110" t="s">
        <v>114</v>
      </c>
      <c r="E137" s="84" t="s">
        <v>89</v>
      </c>
      <c r="F137" s="101"/>
      <c r="G137" s="51">
        <f>G138</f>
        <v>573.8</v>
      </c>
    </row>
    <row r="138" spans="1:7" ht="42" customHeight="1">
      <c r="A138" s="123" t="s">
        <v>1</v>
      </c>
      <c r="B138" s="45" t="s">
        <v>113</v>
      </c>
      <c r="C138" s="95" t="s">
        <v>186</v>
      </c>
      <c r="D138" s="39" t="s">
        <v>114</v>
      </c>
      <c r="E138" s="84" t="s">
        <v>89</v>
      </c>
      <c r="F138" s="95" t="s">
        <v>2</v>
      </c>
      <c r="G138" s="51">
        <v>573.8</v>
      </c>
    </row>
    <row r="139" spans="1:7" ht="15">
      <c r="A139" s="23" t="s">
        <v>29</v>
      </c>
      <c r="B139" s="69" t="s">
        <v>113</v>
      </c>
      <c r="C139" s="96" t="s">
        <v>151</v>
      </c>
      <c r="D139" s="110" t="s">
        <v>115</v>
      </c>
      <c r="E139" s="82"/>
      <c r="F139" s="38"/>
      <c r="G139" s="48">
        <f>G142+G143</f>
        <v>577.9</v>
      </c>
    </row>
    <row r="140" spans="1:7" ht="15">
      <c r="A140" s="23" t="s">
        <v>45</v>
      </c>
      <c r="B140" s="69" t="s">
        <v>113</v>
      </c>
      <c r="C140" s="94" t="s">
        <v>151</v>
      </c>
      <c r="D140" s="108" t="s">
        <v>114</v>
      </c>
      <c r="E140" s="82"/>
      <c r="F140" s="38"/>
      <c r="G140" s="49">
        <f>G141</f>
        <v>529</v>
      </c>
    </row>
    <row r="141" spans="1:7" ht="39.75" customHeight="1">
      <c r="A141" s="22" t="s">
        <v>187</v>
      </c>
      <c r="B141" s="45" t="s">
        <v>113</v>
      </c>
      <c r="C141" s="95" t="s">
        <v>151</v>
      </c>
      <c r="D141" s="92" t="s">
        <v>114</v>
      </c>
      <c r="E141" s="70" t="s">
        <v>90</v>
      </c>
      <c r="F141" s="95"/>
      <c r="G141" s="51">
        <f>G142</f>
        <v>529</v>
      </c>
    </row>
    <row r="142" spans="1:7" s="4" customFormat="1" ht="44.25" customHeight="1">
      <c r="A142" s="22" t="s">
        <v>188</v>
      </c>
      <c r="B142" s="45" t="s">
        <v>113</v>
      </c>
      <c r="C142" s="95" t="s">
        <v>151</v>
      </c>
      <c r="D142" s="92" t="s">
        <v>114</v>
      </c>
      <c r="E142" s="70" t="s">
        <v>90</v>
      </c>
      <c r="F142" s="95" t="s">
        <v>39</v>
      </c>
      <c r="G142" s="51">
        <v>529</v>
      </c>
    </row>
    <row r="143" spans="1:7" s="4" customFormat="1" ht="36" customHeight="1">
      <c r="A143" s="23" t="s">
        <v>223</v>
      </c>
      <c r="B143" s="45" t="s">
        <v>113</v>
      </c>
      <c r="C143" s="93" t="s">
        <v>151</v>
      </c>
      <c r="D143" s="109" t="s">
        <v>116</v>
      </c>
      <c r="E143" s="70"/>
      <c r="F143" s="95"/>
      <c r="G143" s="50">
        <f>G144+G146</f>
        <v>48.900000000000006</v>
      </c>
    </row>
    <row r="144" spans="1:7" s="4" customFormat="1" ht="68.25" customHeight="1">
      <c r="A144" s="122" t="s">
        <v>211</v>
      </c>
      <c r="B144" s="59" t="s">
        <v>113</v>
      </c>
      <c r="C144" s="38" t="s">
        <v>151</v>
      </c>
      <c r="D144" s="95" t="s">
        <v>116</v>
      </c>
      <c r="E144" s="70" t="s">
        <v>212</v>
      </c>
      <c r="F144" s="92"/>
      <c r="G144" s="120">
        <f>G145</f>
        <v>37.2</v>
      </c>
    </row>
    <row r="145" spans="1:7" s="4" customFormat="1" ht="27" customHeight="1">
      <c r="A145" s="21" t="s">
        <v>41</v>
      </c>
      <c r="B145" s="59" t="s">
        <v>113</v>
      </c>
      <c r="C145" s="38" t="s">
        <v>151</v>
      </c>
      <c r="D145" s="95" t="s">
        <v>116</v>
      </c>
      <c r="E145" s="70" t="s">
        <v>212</v>
      </c>
      <c r="F145" s="92" t="s">
        <v>23</v>
      </c>
      <c r="G145" s="120">
        <v>37.2</v>
      </c>
    </row>
    <row r="146" spans="1:7" s="4" customFormat="1" ht="51.75" customHeight="1">
      <c r="A146" s="122" t="s">
        <v>203</v>
      </c>
      <c r="B146" s="59" t="s">
        <v>113</v>
      </c>
      <c r="C146" s="38" t="s">
        <v>151</v>
      </c>
      <c r="D146" s="95" t="s">
        <v>116</v>
      </c>
      <c r="E146" s="70" t="s">
        <v>204</v>
      </c>
      <c r="F146" s="140">
        <v>540</v>
      </c>
      <c r="G146" s="120">
        <v>11.7</v>
      </c>
    </row>
    <row r="147" spans="1:7" s="4" customFormat="1" ht="15">
      <c r="A147" s="19" t="s">
        <v>189</v>
      </c>
      <c r="B147" s="69" t="s">
        <v>113</v>
      </c>
      <c r="C147" s="94" t="s">
        <v>128</v>
      </c>
      <c r="D147" s="86" t="s">
        <v>115</v>
      </c>
      <c r="E147" s="65"/>
      <c r="F147" s="95"/>
      <c r="G147" s="132">
        <f>G148</f>
        <v>1295</v>
      </c>
    </row>
    <row r="148" spans="1:7" s="4" customFormat="1" ht="15">
      <c r="A148" s="46" t="s">
        <v>96</v>
      </c>
      <c r="B148" s="45" t="s">
        <v>113</v>
      </c>
      <c r="C148" s="93" t="s">
        <v>128</v>
      </c>
      <c r="D148" s="100" t="s">
        <v>145</v>
      </c>
      <c r="E148" s="69"/>
      <c r="F148" s="95"/>
      <c r="G148" s="50">
        <f>G150</f>
        <v>1295</v>
      </c>
    </row>
    <row r="149" spans="1:7" s="4" customFormat="1" ht="86.25" customHeight="1">
      <c r="A149" s="122" t="s">
        <v>190</v>
      </c>
      <c r="B149" s="45" t="s">
        <v>113</v>
      </c>
      <c r="C149" s="95" t="s">
        <v>128</v>
      </c>
      <c r="D149" s="39" t="s">
        <v>145</v>
      </c>
      <c r="E149" s="69" t="s">
        <v>91</v>
      </c>
      <c r="F149" s="95"/>
      <c r="G149" s="51">
        <f>G150</f>
        <v>1295</v>
      </c>
    </row>
    <row r="150" spans="1:7" s="4" customFormat="1" ht="41.25">
      <c r="A150" s="122" t="s">
        <v>1</v>
      </c>
      <c r="B150" s="45" t="s">
        <v>113</v>
      </c>
      <c r="C150" s="95" t="s">
        <v>128</v>
      </c>
      <c r="D150" s="39" t="s">
        <v>145</v>
      </c>
      <c r="E150" s="69" t="s">
        <v>91</v>
      </c>
      <c r="F150" s="96" t="s">
        <v>2</v>
      </c>
      <c r="G150" s="51">
        <v>1295</v>
      </c>
    </row>
    <row r="151" spans="1:7" s="4" customFormat="1" ht="46.5">
      <c r="A151" s="133" t="s">
        <v>30</v>
      </c>
      <c r="B151" s="134"/>
      <c r="C151" s="99"/>
      <c r="D151" s="100"/>
      <c r="E151" s="58"/>
      <c r="F151" s="97"/>
      <c r="G151" s="48">
        <f>G152</f>
        <v>8523</v>
      </c>
    </row>
    <row r="152" spans="1:7" s="4" customFormat="1" ht="27">
      <c r="A152" s="36" t="s">
        <v>31</v>
      </c>
      <c r="B152" s="72" t="s">
        <v>113</v>
      </c>
      <c r="C152" s="111" t="s">
        <v>165</v>
      </c>
      <c r="D152" s="100" t="s">
        <v>165</v>
      </c>
      <c r="E152" s="58"/>
      <c r="F152" s="38"/>
      <c r="G152" s="49">
        <f>G153</f>
        <v>8523</v>
      </c>
    </row>
    <row r="153" spans="1:7" s="4" customFormat="1" ht="114" customHeight="1">
      <c r="A153" s="128" t="s">
        <v>191</v>
      </c>
      <c r="B153" s="59" t="s">
        <v>113</v>
      </c>
      <c r="C153" s="38" t="s">
        <v>165</v>
      </c>
      <c r="D153" s="39" t="s">
        <v>165</v>
      </c>
      <c r="E153" s="70" t="s">
        <v>92</v>
      </c>
      <c r="F153" s="38"/>
      <c r="G153" s="48">
        <f>G154+G155+G156+G158+G157</f>
        <v>8523</v>
      </c>
    </row>
    <row r="154" spans="1:7" s="4" customFormat="1" ht="18" customHeight="1">
      <c r="A154" s="123" t="s">
        <v>179</v>
      </c>
      <c r="B154" s="59" t="s">
        <v>113</v>
      </c>
      <c r="C154" s="38" t="s">
        <v>165</v>
      </c>
      <c r="D154" s="39" t="s">
        <v>165</v>
      </c>
      <c r="E154" s="70" t="s">
        <v>92</v>
      </c>
      <c r="F154" s="38" t="s">
        <v>32</v>
      </c>
      <c r="G154" s="48">
        <v>4145</v>
      </c>
    </row>
    <row r="155" spans="1:7" s="4" customFormat="1" ht="54.75">
      <c r="A155" s="123" t="s">
        <v>192</v>
      </c>
      <c r="B155" s="59" t="s">
        <v>113</v>
      </c>
      <c r="C155" s="38" t="s">
        <v>165</v>
      </c>
      <c r="D155" s="39" t="s">
        <v>165</v>
      </c>
      <c r="E155" s="70" t="s">
        <v>92</v>
      </c>
      <c r="F155" s="38" t="s">
        <v>93</v>
      </c>
      <c r="G155" s="48">
        <v>1252</v>
      </c>
    </row>
    <row r="156" spans="1:7" s="4" customFormat="1" ht="41.25">
      <c r="A156" s="123" t="s">
        <v>1</v>
      </c>
      <c r="B156" s="59" t="s">
        <v>113</v>
      </c>
      <c r="C156" s="38" t="s">
        <v>165</v>
      </c>
      <c r="D156" s="39" t="s">
        <v>165</v>
      </c>
      <c r="E156" s="70" t="s">
        <v>92</v>
      </c>
      <c r="F156" s="38" t="s">
        <v>2</v>
      </c>
      <c r="G156" s="48">
        <v>3086</v>
      </c>
    </row>
    <row r="157" spans="1:7" s="4" customFormat="1" ht="41.25">
      <c r="A157" s="123" t="s">
        <v>159</v>
      </c>
      <c r="B157" s="59" t="s">
        <v>113</v>
      </c>
      <c r="C157" s="38" t="s">
        <v>165</v>
      </c>
      <c r="D157" s="39" t="s">
        <v>165</v>
      </c>
      <c r="E157" s="70" t="s">
        <v>92</v>
      </c>
      <c r="F157" s="38" t="s">
        <v>53</v>
      </c>
      <c r="G157" s="48">
        <v>34</v>
      </c>
    </row>
    <row r="158" spans="1:7" s="4" customFormat="1" ht="24" customHeight="1">
      <c r="A158" s="131" t="s">
        <v>33</v>
      </c>
      <c r="B158" s="59" t="s">
        <v>113</v>
      </c>
      <c r="C158" s="38" t="s">
        <v>165</v>
      </c>
      <c r="D158" s="39" t="s">
        <v>165</v>
      </c>
      <c r="E158" s="70" t="s">
        <v>92</v>
      </c>
      <c r="F158" s="95" t="s">
        <v>34</v>
      </c>
      <c r="G158" s="48">
        <v>6</v>
      </c>
    </row>
    <row r="159" spans="1:7" s="4" customFormat="1" ht="15">
      <c r="A159" s="28" t="s">
        <v>44</v>
      </c>
      <c r="B159" s="74"/>
      <c r="C159" s="99"/>
      <c r="D159" s="100"/>
      <c r="E159" s="70"/>
      <c r="F159" s="97"/>
      <c r="G159" s="48">
        <f>G160</f>
        <v>13280.7</v>
      </c>
    </row>
    <row r="160" spans="1:7" s="4" customFormat="1" ht="13.5">
      <c r="A160" s="30" t="s">
        <v>15</v>
      </c>
      <c r="B160" s="72" t="s">
        <v>113</v>
      </c>
      <c r="C160" s="111" t="s">
        <v>186</v>
      </c>
      <c r="D160" s="100" t="s">
        <v>114</v>
      </c>
      <c r="E160" s="70"/>
      <c r="F160" s="38"/>
      <c r="G160" s="117">
        <f>G161+G163+G165+G167+G170+G172+G169+G171</f>
        <v>13280.7</v>
      </c>
    </row>
    <row r="161" spans="1:7" s="4" customFormat="1" ht="114" customHeight="1">
      <c r="A161" s="122" t="s">
        <v>185</v>
      </c>
      <c r="B161" s="45" t="s">
        <v>113</v>
      </c>
      <c r="C161" s="95" t="s">
        <v>186</v>
      </c>
      <c r="D161" s="39" t="s">
        <v>114</v>
      </c>
      <c r="E161" s="64" t="s">
        <v>89</v>
      </c>
      <c r="F161" s="38"/>
      <c r="G161" s="48">
        <f>G162</f>
        <v>480</v>
      </c>
    </row>
    <row r="162" spans="1:7" s="4" customFormat="1" ht="27">
      <c r="A162" s="14" t="s">
        <v>16</v>
      </c>
      <c r="B162" s="45" t="s">
        <v>113</v>
      </c>
      <c r="C162" s="95" t="s">
        <v>186</v>
      </c>
      <c r="D162" s="39" t="s">
        <v>114</v>
      </c>
      <c r="E162" s="64" t="s">
        <v>89</v>
      </c>
      <c r="F162" s="38" t="s">
        <v>28</v>
      </c>
      <c r="G162" s="48">
        <v>480</v>
      </c>
    </row>
    <row r="163" spans="1:7" ht="97.5" customHeight="1">
      <c r="A163" s="129" t="s">
        <v>209</v>
      </c>
      <c r="B163" s="45" t="s">
        <v>113</v>
      </c>
      <c r="C163" s="95" t="s">
        <v>186</v>
      </c>
      <c r="D163" s="39" t="s">
        <v>114</v>
      </c>
      <c r="E163" s="64" t="s">
        <v>210</v>
      </c>
      <c r="F163" s="38"/>
      <c r="G163" s="48">
        <f>G164</f>
        <v>1000</v>
      </c>
    </row>
    <row r="164" spans="1:7" ht="27">
      <c r="A164" s="129" t="s">
        <v>16</v>
      </c>
      <c r="B164" s="45" t="s">
        <v>113</v>
      </c>
      <c r="C164" s="95" t="s">
        <v>186</v>
      </c>
      <c r="D164" s="39" t="s">
        <v>114</v>
      </c>
      <c r="E164" s="64" t="s">
        <v>210</v>
      </c>
      <c r="F164" s="38" t="s">
        <v>28</v>
      </c>
      <c r="G164" s="48">
        <v>1000</v>
      </c>
    </row>
    <row r="165" spans="1:7" ht="85.5" customHeight="1">
      <c r="A165" s="129" t="s">
        <v>193</v>
      </c>
      <c r="B165" s="45" t="s">
        <v>113</v>
      </c>
      <c r="C165" s="95" t="s">
        <v>186</v>
      </c>
      <c r="D165" s="39" t="s">
        <v>114</v>
      </c>
      <c r="E165" s="64" t="s">
        <v>94</v>
      </c>
      <c r="F165" s="38"/>
      <c r="G165" s="48">
        <f>G166</f>
        <v>10885.7</v>
      </c>
    </row>
    <row r="166" spans="1:7" ht="81" customHeight="1">
      <c r="A166" s="128" t="s">
        <v>194</v>
      </c>
      <c r="B166" s="45" t="s">
        <v>113</v>
      </c>
      <c r="C166" s="95" t="s">
        <v>186</v>
      </c>
      <c r="D166" s="39" t="s">
        <v>114</v>
      </c>
      <c r="E166" s="64" t="s">
        <v>94</v>
      </c>
      <c r="F166" s="38" t="s">
        <v>37</v>
      </c>
      <c r="G166" s="48">
        <v>10885.7</v>
      </c>
    </row>
    <row r="167" spans="1:7" ht="98.25" customHeight="1">
      <c r="A167" s="129" t="s">
        <v>195</v>
      </c>
      <c r="B167" s="45" t="s">
        <v>113</v>
      </c>
      <c r="C167" s="95" t="s">
        <v>186</v>
      </c>
      <c r="D167" s="39" t="s">
        <v>114</v>
      </c>
      <c r="E167" s="64" t="s">
        <v>95</v>
      </c>
      <c r="F167" s="38"/>
      <c r="G167" s="48">
        <f>G168</f>
        <v>490.2</v>
      </c>
    </row>
    <row r="168" spans="1:7" ht="98.25" customHeight="1">
      <c r="A168" s="128" t="s">
        <v>194</v>
      </c>
      <c r="B168" s="45" t="s">
        <v>113</v>
      </c>
      <c r="C168" s="95" t="s">
        <v>186</v>
      </c>
      <c r="D168" s="39" t="s">
        <v>114</v>
      </c>
      <c r="E168" s="64" t="s">
        <v>95</v>
      </c>
      <c r="F168" s="38" t="s">
        <v>37</v>
      </c>
      <c r="G168" s="48">
        <v>490.2</v>
      </c>
    </row>
    <row r="169" spans="1:7" ht="98.25" customHeight="1">
      <c r="A169" s="129" t="s">
        <v>193</v>
      </c>
      <c r="B169" s="45" t="s">
        <v>113</v>
      </c>
      <c r="C169" s="95" t="s">
        <v>186</v>
      </c>
      <c r="D169" s="39" t="s">
        <v>114</v>
      </c>
      <c r="E169" s="77" t="s">
        <v>220</v>
      </c>
      <c r="F169" s="38" t="s">
        <v>37</v>
      </c>
      <c r="G169" s="48">
        <v>200</v>
      </c>
    </row>
    <row r="170" spans="1:7" ht="98.25" customHeight="1">
      <c r="A170" s="129" t="s">
        <v>193</v>
      </c>
      <c r="B170" s="45" t="s">
        <v>113</v>
      </c>
      <c r="C170" s="95" t="s">
        <v>186</v>
      </c>
      <c r="D170" s="39" t="s">
        <v>114</v>
      </c>
      <c r="E170" s="64" t="s">
        <v>196</v>
      </c>
      <c r="F170" s="38" t="s">
        <v>37</v>
      </c>
      <c r="G170" s="48">
        <v>200</v>
      </c>
    </row>
    <row r="171" spans="1:7" ht="98.25" customHeight="1">
      <c r="A171" s="129" t="s">
        <v>195</v>
      </c>
      <c r="B171" s="45" t="s">
        <v>113</v>
      </c>
      <c r="C171" s="95" t="s">
        <v>186</v>
      </c>
      <c r="D171" s="39" t="s">
        <v>114</v>
      </c>
      <c r="E171" s="77" t="s">
        <v>221</v>
      </c>
      <c r="F171" s="38" t="s">
        <v>37</v>
      </c>
      <c r="G171" s="48">
        <v>12.4</v>
      </c>
    </row>
    <row r="172" spans="1:7" ht="96" customHeight="1">
      <c r="A172" s="129" t="s">
        <v>195</v>
      </c>
      <c r="B172" s="45" t="s">
        <v>113</v>
      </c>
      <c r="C172" s="95" t="s">
        <v>186</v>
      </c>
      <c r="D172" s="39" t="s">
        <v>114</v>
      </c>
      <c r="E172" s="64" t="s">
        <v>197</v>
      </c>
      <c r="F172" s="95" t="s">
        <v>37</v>
      </c>
      <c r="G172" s="51">
        <v>12.4</v>
      </c>
    </row>
    <row r="173" spans="1:6" ht="12.75">
      <c r="A173"/>
      <c r="B173"/>
      <c r="C173"/>
      <c r="D173"/>
      <c r="F173"/>
    </row>
    <row r="174" spans="1:6" ht="12.75">
      <c r="A174"/>
      <c r="B174"/>
      <c r="C174"/>
      <c r="D174"/>
      <c r="F174"/>
    </row>
    <row r="175" spans="1:6" ht="12.75">
      <c r="A175"/>
      <c r="B175"/>
      <c r="C175"/>
      <c r="D175"/>
      <c r="F175"/>
    </row>
    <row r="176" spans="1:6" ht="12.75">
      <c r="A176"/>
      <c r="B176"/>
      <c r="C176"/>
      <c r="D176"/>
      <c r="F176"/>
    </row>
    <row r="177" spans="1:6" ht="12.75">
      <c r="A177"/>
      <c r="B177"/>
      <c r="C177"/>
      <c r="D177"/>
      <c r="F177"/>
    </row>
    <row r="178" spans="1:6" ht="12.75">
      <c r="A178"/>
      <c r="B178"/>
      <c r="C178"/>
      <c r="D178"/>
      <c r="F178"/>
    </row>
    <row r="179" spans="1:6" ht="12.75">
      <c r="A179"/>
      <c r="B179"/>
      <c r="C179"/>
      <c r="D179"/>
      <c r="F179"/>
    </row>
    <row r="180" spans="1:6" ht="12.75">
      <c r="A180"/>
      <c r="B180"/>
      <c r="C180"/>
      <c r="D180"/>
      <c r="F180"/>
    </row>
    <row r="181" spans="1:6" ht="12.75">
      <c r="A181"/>
      <c r="B181"/>
      <c r="C181"/>
      <c r="D181"/>
      <c r="F181"/>
    </row>
    <row r="182" spans="1:6" ht="12.75">
      <c r="A182"/>
      <c r="B182"/>
      <c r="C182"/>
      <c r="D182"/>
      <c r="F182"/>
    </row>
    <row r="183" spans="1:6" ht="12.75">
      <c r="A183" s="5"/>
      <c r="B183" s="5"/>
      <c r="C183" s="5"/>
      <c r="D183"/>
      <c r="F183"/>
    </row>
    <row r="184" spans="1:6" ht="12.75">
      <c r="A184"/>
      <c r="B184"/>
      <c r="C184"/>
      <c r="D184"/>
      <c r="F184"/>
    </row>
    <row r="185" spans="1:6" ht="18.75" customHeight="1">
      <c r="A185"/>
      <c r="B185"/>
      <c r="C185"/>
      <c r="D185"/>
      <c r="F185"/>
    </row>
    <row r="186" spans="1:6" ht="14.25" customHeight="1">
      <c r="A186"/>
      <c r="B186"/>
      <c r="C186"/>
      <c r="D186"/>
      <c r="F186"/>
    </row>
    <row r="187" spans="1:6" ht="12.75">
      <c r="A187"/>
      <c r="B187"/>
      <c r="C187"/>
      <c r="D187"/>
      <c r="F187"/>
    </row>
    <row r="188" spans="1:6" ht="12.75">
      <c r="A188"/>
      <c r="B188"/>
      <c r="C188"/>
      <c r="D188"/>
      <c r="F188"/>
    </row>
    <row r="189" spans="1:6" ht="12.75">
      <c r="A189" s="6"/>
      <c r="B189" s="6"/>
      <c r="C189" s="6"/>
      <c r="D189"/>
      <c r="F189"/>
    </row>
    <row r="190" spans="1:6" ht="12.75">
      <c r="A190"/>
      <c r="B190"/>
      <c r="C190"/>
      <c r="D190"/>
      <c r="F190"/>
    </row>
    <row r="191" spans="1:6" ht="12.75">
      <c r="A191"/>
      <c r="B191"/>
      <c r="C191"/>
      <c r="D191"/>
      <c r="F191"/>
    </row>
    <row r="192" spans="1:6" ht="12.75">
      <c r="A192"/>
      <c r="B192"/>
      <c r="C192"/>
      <c r="D192"/>
      <c r="F192"/>
    </row>
    <row r="193" spans="1:6" ht="32.25" customHeight="1">
      <c r="A193"/>
      <c r="B193"/>
      <c r="C193"/>
      <c r="D193"/>
      <c r="F193"/>
    </row>
    <row r="194" spans="1:6" ht="19.5" customHeight="1">
      <c r="A194"/>
      <c r="B194"/>
      <c r="C194"/>
      <c r="D194"/>
      <c r="F194"/>
    </row>
    <row r="195" spans="1:6" ht="30" customHeight="1">
      <c r="A195"/>
      <c r="B195"/>
      <c r="C195"/>
      <c r="D195"/>
      <c r="F195"/>
    </row>
    <row r="196" spans="1:6" ht="25.5" customHeight="1">
      <c r="A196"/>
      <c r="B196"/>
      <c r="C196"/>
      <c r="D196"/>
      <c r="F196"/>
    </row>
    <row r="197" spans="1:6" ht="19.5" customHeight="1">
      <c r="A197"/>
      <c r="B197"/>
      <c r="C197"/>
      <c r="D197"/>
      <c r="F197"/>
    </row>
    <row r="198" spans="1:6" ht="33.75" customHeight="1">
      <c r="A198"/>
      <c r="B198"/>
      <c r="C198"/>
      <c r="D198"/>
      <c r="F198"/>
    </row>
    <row r="199" spans="1:6" ht="40.5" customHeight="1">
      <c r="A199"/>
      <c r="B199"/>
      <c r="C199"/>
      <c r="D199"/>
      <c r="F199"/>
    </row>
    <row r="200" spans="1:6" ht="15.75" customHeight="1">
      <c r="A200" s="10"/>
      <c r="B200" s="10"/>
      <c r="C200" s="10"/>
      <c r="D200" s="16"/>
      <c r="F200"/>
    </row>
    <row r="201" spans="1:6" ht="24.75" customHeight="1">
      <c r="A201"/>
      <c r="B201"/>
      <c r="C201"/>
      <c r="D201" s="16"/>
      <c r="F201"/>
    </row>
    <row r="202" spans="1:6" ht="12.75">
      <c r="A202" s="11"/>
      <c r="B202" s="11"/>
      <c r="C202" s="11"/>
      <c r="D202" s="16"/>
      <c r="F202"/>
    </row>
    <row r="203" spans="1:8" ht="20.25" customHeight="1">
      <c r="A203" s="11"/>
      <c r="B203" s="11"/>
      <c r="C203" s="11"/>
      <c r="D203" s="16"/>
      <c r="F203"/>
      <c r="H203" s="10"/>
    </row>
    <row r="204" spans="1:6" ht="12.75">
      <c r="A204" s="11"/>
      <c r="B204" s="11"/>
      <c r="C204" s="11"/>
      <c r="D204" s="16"/>
      <c r="F204"/>
    </row>
    <row r="205" spans="1:6" ht="33" customHeight="1">
      <c r="A205"/>
      <c r="B205"/>
      <c r="C205"/>
      <c r="D205" s="16"/>
      <c r="F205"/>
    </row>
    <row r="206" spans="1:6" ht="33" customHeight="1">
      <c r="A206"/>
      <c r="B206"/>
      <c r="C206"/>
      <c r="D206" s="16"/>
      <c r="F206"/>
    </row>
    <row r="207" spans="1:6" ht="42" customHeight="1">
      <c r="A207"/>
      <c r="B207"/>
      <c r="C207"/>
      <c r="D207" s="16"/>
      <c r="F207"/>
    </row>
    <row r="208" spans="1:6" ht="18.75" customHeight="1">
      <c r="A208"/>
      <c r="B208"/>
      <c r="C208"/>
      <c r="D208" s="16"/>
      <c r="F208"/>
    </row>
    <row r="209" spans="1:6" ht="33" customHeight="1">
      <c r="A209"/>
      <c r="B209"/>
      <c r="C209"/>
      <c r="D209" s="16"/>
      <c r="F209"/>
    </row>
    <row r="210" spans="1:6" ht="33" customHeight="1">
      <c r="A210"/>
      <c r="B210"/>
      <c r="C210"/>
      <c r="D210" s="16"/>
      <c r="F210"/>
    </row>
    <row r="211" spans="1:6" ht="12.75">
      <c r="A211"/>
      <c r="B211"/>
      <c r="C211"/>
      <c r="D211" s="16"/>
      <c r="F211"/>
    </row>
    <row r="212" spans="1:6" ht="12.75">
      <c r="A212"/>
      <c r="B212"/>
      <c r="C212"/>
      <c r="D212" s="16"/>
      <c r="F212"/>
    </row>
    <row r="213" spans="1:6" ht="12.75">
      <c r="A213"/>
      <c r="B213"/>
      <c r="C213"/>
      <c r="D213" s="16"/>
      <c r="F213"/>
    </row>
    <row r="214" spans="1:6" ht="12.75">
      <c r="A214"/>
      <c r="B214"/>
      <c r="C214"/>
      <c r="D214" s="16"/>
      <c r="F214"/>
    </row>
    <row r="215" spans="1:6" ht="12.75">
      <c r="A215"/>
      <c r="B215"/>
      <c r="C215"/>
      <c r="D215" s="16"/>
      <c r="F215"/>
    </row>
    <row r="216" spans="1:6" ht="12.75">
      <c r="A216"/>
      <c r="B216"/>
      <c r="C216"/>
      <c r="D216" s="16"/>
      <c r="F216"/>
    </row>
    <row r="217" spans="1:6" ht="12.75">
      <c r="A217"/>
      <c r="B217"/>
      <c r="C217"/>
      <c r="D217" s="16"/>
      <c r="F217"/>
    </row>
    <row r="218" spans="1:6" ht="12.75">
      <c r="A218"/>
      <c r="B218"/>
      <c r="C218"/>
      <c r="D218" s="16"/>
      <c r="F218"/>
    </row>
    <row r="219" spans="1:6" ht="12.75">
      <c r="A219"/>
      <c r="B219"/>
      <c r="C219"/>
      <c r="D219" s="16"/>
      <c r="F219"/>
    </row>
    <row r="220" spans="1:6" ht="12.75">
      <c r="A220"/>
      <c r="B220"/>
      <c r="C220"/>
      <c r="D220" s="16"/>
      <c r="F220"/>
    </row>
  </sheetData>
  <sheetProtection/>
  <autoFilter ref="A10:G10"/>
  <mergeCells count="5">
    <mergeCell ref="A6:F6"/>
    <mergeCell ref="A9:F9"/>
    <mergeCell ref="D1:G5"/>
    <mergeCell ref="A8:G8"/>
    <mergeCell ref="A7:G7"/>
  </mergeCells>
  <printOptions/>
  <pageMargins left="0.7874015748031497" right="0.3937007874015748" top="0" bottom="0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2018-01-25T10:38:27Z</cp:lastPrinted>
  <dcterms:created xsi:type="dcterms:W3CDTF">2002-03-11T10:22:12Z</dcterms:created>
  <dcterms:modified xsi:type="dcterms:W3CDTF">2018-03-16T09:09:52Z</dcterms:modified>
  <cp:category/>
  <cp:version/>
  <cp:contentType/>
  <cp:contentStatus/>
</cp:coreProperties>
</file>