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'2014'!$A$9:$F$9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<sst xmlns="http://schemas.openxmlformats.org/spreadsheetml/2006/main" count="758" uniqueCount="243">
  <si>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</si>
  <si>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</si>
  <si>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</si>
  <si>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</si>
  <si>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</si>
  <si>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</si>
  <si>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</si>
  <si>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</si>
  <si>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</si>
  <si>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</si>
  <si>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</si>
  <si>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</si>
  <si>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</si>
  <si>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</si>
  <si>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</si>
  <si>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</si>
  <si>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</si>
  <si>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</si>
  <si>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</si>
  <si>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</si>
  <si>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</si>
  <si>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</si>
  <si>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</si>
  <si>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</si>
  <si>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</si>
  <si>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</si>
  <si>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</si>
  <si>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</si>
  <si>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</si>
  <si>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</si>
  <si>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</si>
  <si>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</si>
  <si>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</si>
  <si>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</si>
  <si>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</si>
  <si>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</si>
  <si>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</si>
  <si>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</si>
  <si>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</si>
  <si>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</si>
  <si>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</si>
  <si>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</si>
  <si>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</si>
  <si>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</si>
  <si>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</si>
  <si>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</si>
  <si>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</si>
  <si>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</si>
  <si>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</si>
  <si>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</si>
  <si>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</si>
  <si>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</si>
  <si>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</si>
  <si>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</si>
  <si>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</si>
  <si>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</si>
  <si>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</si>
  <si>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</si>
  <si>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</si>
  <si>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</si>
  <si>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</si>
  <si>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</si>
  <si>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</si>
  <si>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</si>
  <si>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</si>
  <si>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</si>
  <si>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</si>
  <si>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</si>
  <si>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</si>
  <si>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</si>
  <si>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</si>
  <si>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</si>
  <si>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</si>
  <si>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</si>
  <si>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</si>
  <si>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</si>
  <si>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</si>
  <si>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</si>
  <si>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</si>
  <si>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</si>
  <si>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</si>
  <si>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</si>
  <si>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</si>
  <si>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</si>
  <si>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</si>
  <si>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</si>
  <si>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</si>
  <si>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</si>
  <si>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62 9 00 15500</t>
  </si>
  <si>
    <t>62 9 00 51180</t>
  </si>
  <si>
    <t>62 9 00 15280</t>
  </si>
  <si>
    <t>62 9 00 17000</t>
  </si>
  <si>
    <t>71 3 10 15200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</si>
  <si>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</si>
  <si>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</si>
  <si>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</si>
  <si>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 xml:space="preserve">            Приложение 7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</si>
  <si>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</si>
  <si>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</si>
  <si>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</si>
  <si>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</si>
  <si>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</si>
  <si>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</si>
  <si>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</si>
  <si>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</si>
  <si>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</si>
  <si>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</si>
  <si>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</si>
  <si>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</si>
  <si>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</si>
  <si>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</si>
  <si>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</si>
  <si>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</si>
  <si>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</si>
  <si>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</si>
  <si>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</si>
  <si>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</si>
  <si>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</si>
  <si>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</si>
  <si>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</si>
  <si>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</si>
  <si>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</si>
  <si>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</si>
  <si>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</si>
  <si>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</si>
  <si>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</si>
  <si>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</si>
  <si>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</si>
  <si>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</si>
  <si>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</si>
  <si>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</si>
  <si>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</si>
  <si>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</si>
  <si>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</si>
  <si>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</si>
  <si>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</si>
  <si>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</si>
  <si>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</si>
  <si>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</si>
  <si>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</si>
  <si>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</si>
  <si>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</si>
  <si>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</si>
  <si>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</si>
  <si>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</si>
  <si>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</si>
  <si>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</si>
  <si>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r>
      <rPr>
        <b/>
        <sz val="12"/>
        <rFont val="Times New Roman"/>
        <family val="1"/>
      </rPr>
      <t>Сумма</t>
    </r>
    <r>
      <rPr>
        <b/>
        <sz val="11"/>
        <rFont val="Times New Roman"/>
        <family val="1"/>
      </rPr>
      <t xml:space="preserve"> тыс.руб.</t>
    </r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</si>
  <si>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</si>
  <si>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</si>
  <si>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</si>
  <si>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</si>
  <si>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</si>
  <si>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</si>
  <si>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</si>
  <si>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</si>
  <si>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</si>
  <si>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</si>
  <si>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</si>
  <si>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</si>
  <si>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</si>
  <si>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</si>
  <si>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</si>
  <si>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</si>
  <si>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</si>
  <si>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</si>
  <si>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</si>
  <si>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</si>
  <si>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Молодежная политика</t>
  </si>
  <si>
    <t>71 3 10 15611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</si>
  <si>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</si>
  <si>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</si>
  <si>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</si>
  <si>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</si>
  <si>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</si>
  <si>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</si>
  <si>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</si>
  <si>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</si>
  <si>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</si>
  <si>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Премии и гранты</t>
  </si>
  <si>
    <t>853</t>
  </si>
  <si>
    <t>242</t>
  </si>
  <si>
    <t>71 4 10 S0361</t>
  </si>
  <si>
    <t>71 4 10 S0362</t>
  </si>
  <si>
    <t>Социальное обеспечение населения</t>
  </si>
  <si>
    <t>71 3 10 S4310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</si>
  <si>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</si>
  <si>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</si>
  <si>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</si>
  <si>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</si>
  <si>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</si>
  <si>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Уплата прочих налогов и сборов</t>
  </si>
  <si>
    <t>852</t>
  </si>
  <si>
    <t>на 2019 год.</t>
  </si>
  <si>
    <t>Мероприятия по сбору и удалению несанкционированных свалок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</si>
  <si>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71 3 10 19130</t>
  </si>
  <si>
    <t>Мероприятия по обеспечению условий для развития на территории сельского поселения физической культуры, школьного и массового спорта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</si>
  <si>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71 5 10 15350</t>
  </si>
  <si>
    <t>Проведение местных выборов и референдумов в рамках непрограммных  расходов ОМСУ</t>
  </si>
  <si>
    <t>62 9 00 11070</t>
  </si>
  <si>
    <t>14</t>
  </si>
  <si>
    <t>Другие вопросы в области национальной безопасности и правоохранительной деятельности</t>
  </si>
  <si>
    <t xml:space="preserve">Подпрограмма № 7 : "Энергосбережение и повышение энергетической эффективности на территории МО Новосветское сельское поселение" 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</si>
  <si>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активности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</si>
  <si>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Охрана семьи и детства</t>
  </si>
  <si>
    <t>71 6 10 00000</t>
  </si>
  <si>
    <t>Благоустройство и озеленение общественных пространств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</si>
  <si>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71 6 10 18930</t>
  </si>
  <si>
    <t>71 7 10 00000</t>
  </si>
  <si>
    <t>71 7 10 15530</t>
  </si>
  <si>
    <t>62 9 00 15160</t>
  </si>
  <si>
    <t>Мероприятия в области информационно-коммуникационных технологий и связи в рамках непрограммных расходов ОМСУ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</si>
  <si>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</si>
  <si>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</si>
  <si>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>61 8 00 71340</t>
  </si>
  <si>
    <t>Закупка товаров,работ,услуг в целях капитального ремонта государственного (муниципального) имущества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</si>
  <si>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</si>
  <si>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S4660</t>
  </si>
  <si>
    <t>71 3 10 L0200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</si>
  <si>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</si>
  <si>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</si>
  <si>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</si>
  <si>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71 6 F2 55550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</si>
  <si>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</si>
  <si>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Мероприятия по обеспечению жильем молодых семей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</si>
  <si>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L4970</t>
  </si>
  <si>
    <t>Субсиидии гражданам на приобретение жилья</t>
  </si>
  <si>
    <t>к решению Совета депутатов                                                       Новосветского сельского поселения                                                              от 06. 09. 2019   № 38</t>
  </si>
  <si>
    <t>71 3 10 S4770</t>
  </si>
  <si>
    <t xml:space="preserve">Прочая закупка товаров, работ и услуг </t>
  </si>
  <si>
    <t xml:space="preserve"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МО НСП" </t>
  </si>
  <si>
    <t>71 3 F3 67483</t>
  </si>
  <si>
    <t>Мероприятия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 программы сельского поселения "Социально-экономическое развитие сельского поселения Гатчинского муниципального района"</t>
  </si>
  <si>
    <t>Бюджетные инвестиции на приобретение объектов недвижимого имущества в государственную (муниципальную) собственность</t>
  </si>
  <si>
    <t>71 3 F3 67484</t>
  </si>
  <si>
    <t>71 3 F3 6748S</t>
  </si>
  <si>
    <t>Переселение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МО НСП"</t>
  </si>
  <si>
    <t>71 3 10 15620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</si>
  <si>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</si>
  <si>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</si>
  <si>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Специальные расходы</t>
  </si>
  <si>
    <t>62 9 00 15040</t>
  </si>
  <si>
    <t>Исполнение судебных актов, вступивших в законную силу, в рамках непрограммных расходов ОМСУ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</si>
</sst>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1" xfId="0" applyNumberFormat="1" applyFont="1" applyFill="1" applyBorder="1" applyAlignment="1">
      <alignment horizontal="left" vertical="distributed" wrapText="1"/>
    </xf>
    <xf numFmtId="0" fontId="7" fillId="0" borderId="11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1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1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65" fontId="14" fillId="33" borderId="10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distributed" wrapText="1"/>
    </xf>
    <xf numFmtId="0" fontId="7" fillId="33" borderId="11" xfId="0" applyNumberFormat="1" applyFont="1" applyFill="1" applyBorder="1" applyAlignment="1">
      <alignment horizontal="left" vertical="distributed" wrapText="1"/>
    </xf>
    <xf numFmtId="49" fontId="10" fillId="34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34"/>
  <sheetViews>
    <sheetView showGridLines="0" tabSelected="1" zoomScalePageLayoutView="0" workbookViewId="0" topLeftCell="A122">
      <selection activeCell="F128" sqref="F128"/>
    </sheetView>
  </sheetViews>
  <sheetFormatPr defaultColWidth="9.140625" defaultRowHeight="12.75"/>
  <cols>
    <col min="1" max="1" width="59.28125" style="4" customWidth="1"/>
    <col min="2" max="2" width="15.28125" style="5" customWidth="1"/>
    <col min="3" max="4" width="9.8515625" style="5" customWidth="1"/>
    <col min="5" max="5" width="11.28125" style="5" customWidth="1"/>
    <col min="6" max="6" width="13.57421875" style="6" customWidth="1"/>
  </cols>
  <sheetData>
    <row r="1" spans="1:9" ht="15" customHeight="1">
      <c r="A1" s="1"/>
      <c r="B1" s="2"/>
      <c r="C1" s="13" t="s">
        <v>15</v>
      </c>
      <c r="D1" s="13"/>
      <c r="E1" s="96" t="s">
        <v>96</v>
      </c>
      <c r="F1" s="96"/>
      <c r="G1" s="13"/>
      <c r="H1" s="13"/>
      <c r="I1" s="13"/>
    </row>
    <row r="2" spans="1:9" ht="48.75" customHeight="1">
      <c r="A2" s="14"/>
      <c r="B2" s="14"/>
      <c r="C2" s="95" t="s">
        <v>227</v>
      </c>
      <c r="D2" s="95"/>
      <c r="E2" s="95"/>
      <c r="F2" s="95"/>
      <c r="G2" s="14"/>
      <c r="H2" s="14"/>
      <c r="I2" s="14"/>
    </row>
    <row r="3" spans="1:9" ht="0.75" customHeight="1" hidden="1">
      <c r="A3" s="14"/>
      <c r="B3" s="14"/>
      <c r="C3" s="14"/>
      <c r="D3" s="14"/>
      <c r="E3" s="14"/>
      <c r="F3" s="14"/>
      <c r="G3" s="14"/>
      <c r="H3" s="14"/>
      <c r="I3" s="14"/>
    </row>
    <row r="4" spans="1:6" ht="0" customHeight="1" hidden="1">
      <c r="A4" s="1"/>
      <c r="B4" s="2"/>
      <c r="C4" s="2"/>
      <c r="D4" s="2"/>
      <c r="E4" s="2"/>
      <c r="F4" s="3"/>
    </row>
    <row r="5" spans="1:6" ht="66" customHeight="1">
      <c r="A5" s="92" t="s">
        <v>97</v>
      </c>
      <c r="B5" s="93"/>
      <c r="C5" s="93"/>
      <c r="D5" s="93"/>
      <c r="E5" s="93"/>
      <c r="F5" s="93"/>
    </row>
    <row r="6" spans="1:6" ht="16.5" customHeight="1">
      <c r="A6" s="94" t="s">
        <v>193</v>
      </c>
      <c r="B6" s="94"/>
      <c r="C6" s="94"/>
      <c r="D6" s="94"/>
      <c r="E6" s="94"/>
      <c r="F6" s="94"/>
    </row>
    <row r="7" ht="3" customHeight="1" hidden="1"/>
    <row r="8" spans="1:6" ht="47.25" customHeight="1">
      <c r="A8" s="31" t="s">
        <v>4</v>
      </c>
      <c r="B8" s="32" t="s">
        <v>148</v>
      </c>
      <c r="C8" s="32" t="s">
        <v>149</v>
      </c>
      <c r="D8" s="32" t="s">
        <v>150</v>
      </c>
      <c r="E8" s="31" t="s">
        <v>151</v>
      </c>
      <c r="F8" s="33" t="s">
        <v>147</v>
      </c>
    </row>
    <row r="9" spans="1:6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</row>
    <row r="10" spans="1:6" ht="15">
      <c r="A10" s="19" t="s">
        <v>31</v>
      </c>
      <c r="B10" s="10"/>
      <c r="C10" s="10"/>
      <c r="D10" s="10"/>
      <c r="E10" s="10"/>
      <c r="F10" s="74">
        <f>F11+F124</f>
        <v>104166.29999999999</v>
      </c>
    </row>
    <row r="11" spans="1:6" ht="80.25" customHeight="1">
      <c r="A11" s="34" t="s">
        <v>152</v>
      </c>
      <c r="B11" s="63" t="s">
        <v>45</v>
      </c>
      <c r="C11" s="69" t="s">
        <v>0</v>
      </c>
      <c r="D11" s="69"/>
      <c r="E11" s="69" t="s">
        <v>0</v>
      </c>
      <c r="F11" s="75">
        <f>F12+F20+F27+F86+F101+F114+F120</f>
        <v>84114.7</v>
      </c>
    </row>
    <row r="12" spans="1:6" ht="45.75" customHeight="1">
      <c r="A12" s="34" t="s">
        <v>25</v>
      </c>
      <c r="B12" s="63" t="s">
        <v>46</v>
      </c>
      <c r="C12" s="70" t="s">
        <v>0</v>
      </c>
      <c r="D12" s="70"/>
      <c r="E12" s="70" t="s">
        <v>0</v>
      </c>
      <c r="F12" s="76">
        <f>F13</f>
        <v>599.1</v>
      </c>
    </row>
    <row r="13" spans="1:6" ht="24.75" customHeight="1">
      <c r="A13" s="20" t="s">
        <v>12</v>
      </c>
      <c r="B13" s="65"/>
      <c r="C13" s="72"/>
      <c r="D13" s="40" t="s">
        <v>155</v>
      </c>
      <c r="E13" s="40" t="s">
        <v>156</v>
      </c>
      <c r="F13" s="75">
        <f>F15+F17+F19</f>
        <v>599.1</v>
      </c>
    </row>
    <row r="14" spans="1:6" ht="58.5" customHeight="1">
      <c r="A14" s="22" t="s">
        <v>98</v>
      </c>
      <c r="B14" s="64" t="s">
        <v>99</v>
      </c>
      <c r="C14" s="71"/>
      <c r="D14" s="37" t="s">
        <v>155</v>
      </c>
      <c r="E14" s="37" t="s">
        <v>156</v>
      </c>
      <c r="F14" s="79">
        <f>F15</f>
        <v>499.1</v>
      </c>
    </row>
    <row r="15" spans="1:6" ht="27" customHeight="1">
      <c r="A15" s="21" t="s">
        <v>1</v>
      </c>
      <c r="B15" s="64" t="s">
        <v>99</v>
      </c>
      <c r="C15" s="71">
        <v>244</v>
      </c>
      <c r="D15" s="37" t="s">
        <v>155</v>
      </c>
      <c r="E15" s="37" t="s">
        <v>156</v>
      </c>
      <c r="F15" s="79">
        <v>499.1</v>
      </c>
    </row>
    <row r="16" spans="1:6" ht="43.5" customHeight="1">
      <c r="A16" s="20" t="s">
        <v>100</v>
      </c>
      <c r="B16" s="64" t="s">
        <v>48</v>
      </c>
      <c r="C16" s="71"/>
      <c r="D16" s="37" t="s">
        <v>155</v>
      </c>
      <c r="E16" s="37" t="s">
        <v>156</v>
      </c>
      <c r="F16" s="79">
        <f>F17</f>
        <v>50</v>
      </c>
    </row>
    <row r="17" spans="1:6" s="11" customFormat="1" ht="30.75" customHeight="1">
      <c r="A17" s="21" t="s">
        <v>1</v>
      </c>
      <c r="B17" s="64" t="s">
        <v>48</v>
      </c>
      <c r="C17" s="71">
        <v>244</v>
      </c>
      <c r="D17" s="37" t="s">
        <v>155</v>
      </c>
      <c r="E17" s="37" t="s">
        <v>156</v>
      </c>
      <c r="F17" s="79">
        <v>50</v>
      </c>
    </row>
    <row r="18" spans="1:6" ht="43.5" customHeight="1">
      <c r="A18" s="20" t="s">
        <v>101</v>
      </c>
      <c r="B18" s="64" t="s">
        <v>49</v>
      </c>
      <c r="C18" s="71"/>
      <c r="D18" s="37" t="s">
        <v>155</v>
      </c>
      <c r="E18" s="37" t="s">
        <v>156</v>
      </c>
      <c r="F18" s="79">
        <f>F19</f>
        <v>50</v>
      </c>
    </row>
    <row r="19" spans="1:6" ht="30" customHeight="1">
      <c r="A19" s="21" t="s">
        <v>1</v>
      </c>
      <c r="B19" s="64" t="s">
        <v>49</v>
      </c>
      <c r="C19" s="71">
        <v>244</v>
      </c>
      <c r="D19" s="37" t="s">
        <v>155</v>
      </c>
      <c r="E19" s="37" t="s">
        <v>156</v>
      </c>
      <c r="F19" s="79">
        <v>50</v>
      </c>
    </row>
    <row r="20" spans="1:6" ht="33" customHeight="1">
      <c r="A20" s="35" t="s">
        <v>26</v>
      </c>
      <c r="B20" s="63" t="s">
        <v>52</v>
      </c>
      <c r="C20" s="73"/>
      <c r="D20" s="41"/>
      <c r="E20" s="41"/>
      <c r="F20" s="76">
        <f>F21+F24</f>
        <v>1100</v>
      </c>
    </row>
    <row r="21" spans="1:6" ht="30" customHeight="1">
      <c r="A21" s="20" t="s">
        <v>33</v>
      </c>
      <c r="B21" s="64"/>
      <c r="C21" s="72"/>
      <c r="D21" s="40" t="s">
        <v>157</v>
      </c>
      <c r="E21" s="42" t="s">
        <v>158</v>
      </c>
      <c r="F21" s="75">
        <f>F23</f>
        <v>240</v>
      </c>
    </row>
    <row r="22" spans="1:6" ht="45" customHeight="1">
      <c r="A22" s="20" t="s">
        <v>102</v>
      </c>
      <c r="B22" s="64" t="s">
        <v>50</v>
      </c>
      <c r="C22" s="72"/>
      <c r="D22" s="39" t="s">
        <v>157</v>
      </c>
      <c r="E22" s="43" t="s">
        <v>158</v>
      </c>
      <c r="F22" s="78">
        <f>F23</f>
        <v>240</v>
      </c>
    </row>
    <row r="23" spans="1:6" ht="28.5" customHeight="1">
      <c r="A23" s="21" t="s">
        <v>1</v>
      </c>
      <c r="B23" s="64" t="s">
        <v>50</v>
      </c>
      <c r="C23" s="72">
        <v>244</v>
      </c>
      <c r="D23" s="39" t="s">
        <v>157</v>
      </c>
      <c r="E23" s="44" t="s">
        <v>158</v>
      </c>
      <c r="F23" s="78">
        <v>240</v>
      </c>
    </row>
    <row r="24" spans="1:6" ht="28.5" customHeight="1">
      <c r="A24" s="20" t="s">
        <v>201</v>
      </c>
      <c r="B24" s="65"/>
      <c r="C24" s="72"/>
      <c r="D24" s="40" t="s">
        <v>157</v>
      </c>
      <c r="E24" s="42" t="s">
        <v>200</v>
      </c>
      <c r="F24" s="75">
        <f>F25</f>
        <v>860</v>
      </c>
    </row>
    <row r="25" spans="1:6" ht="54" customHeight="1">
      <c r="A25" s="20" t="s">
        <v>103</v>
      </c>
      <c r="B25" s="65" t="s">
        <v>51</v>
      </c>
      <c r="C25" s="72"/>
      <c r="D25" s="39" t="s">
        <v>157</v>
      </c>
      <c r="E25" s="43" t="s">
        <v>200</v>
      </c>
      <c r="F25" s="78">
        <f>F26</f>
        <v>860</v>
      </c>
    </row>
    <row r="26" spans="1:6" ht="30.75" customHeight="1">
      <c r="A26" s="21" t="s">
        <v>1</v>
      </c>
      <c r="B26" s="65" t="s">
        <v>51</v>
      </c>
      <c r="C26" s="72">
        <v>244</v>
      </c>
      <c r="D26" s="39" t="s">
        <v>157</v>
      </c>
      <c r="E26" s="43" t="s">
        <v>200</v>
      </c>
      <c r="F26" s="78">
        <v>860</v>
      </c>
    </row>
    <row r="27" spans="1:6" s="16" customFormat="1" ht="46.5" customHeight="1">
      <c r="A27" s="35" t="s">
        <v>27</v>
      </c>
      <c r="B27" s="63" t="s">
        <v>53</v>
      </c>
      <c r="C27" s="70"/>
      <c r="D27" s="45"/>
      <c r="E27" s="45"/>
      <c r="F27" s="76">
        <f>F28+F37+F81</f>
        <v>62109.3</v>
      </c>
    </row>
    <row r="28" spans="1:6" ht="18.75" customHeight="1">
      <c r="A28" s="20" t="s">
        <v>13</v>
      </c>
      <c r="B28" s="65"/>
      <c r="C28" s="72"/>
      <c r="D28" s="40" t="s">
        <v>155</v>
      </c>
      <c r="E28" s="42" t="s">
        <v>158</v>
      </c>
      <c r="F28" s="75">
        <f>F29+F32+F31+F35</f>
        <v>16361.2</v>
      </c>
    </row>
    <row r="29" spans="1:6" ht="83.25" customHeight="1">
      <c r="A29" s="20" t="s">
        <v>104</v>
      </c>
      <c r="B29" s="65" t="s">
        <v>54</v>
      </c>
      <c r="C29" s="72"/>
      <c r="D29" s="39" t="s">
        <v>155</v>
      </c>
      <c r="E29" s="43" t="s">
        <v>158</v>
      </c>
      <c r="F29" s="78">
        <f>F30</f>
        <v>3682</v>
      </c>
    </row>
    <row r="30" spans="1:7" ht="28.5" customHeight="1">
      <c r="A30" s="20" t="s">
        <v>1</v>
      </c>
      <c r="B30" s="65" t="s">
        <v>54</v>
      </c>
      <c r="C30" s="72">
        <v>244</v>
      </c>
      <c r="D30" s="39" t="s">
        <v>155</v>
      </c>
      <c r="E30" s="43" t="s">
        <v>158</v>
      </c>
      <c r="F30" s="78">
        <v>3682</v>
      </c>
      <c r="G30" s="18"/>
    </row>
    <row r="31" spans="1:7" ht="57" customHeight="1">
      <c r="A31" s="20" t="s">
        <v>105</v>
      </c>
      <c r="B31" s="65" t="s">
        <v>61</v>
      </c>
      <c r="C31" s="72">
        <v>244</v>
      </c>
      <c r="D31" s="39" t="s">
        <v>155</v>
      </c>
      <c r="E31" s="43" t="s">
        <v>158</v>
      </c>
      <c r="F31" s="78">
        <v>400</v>
      </c>
      <c r="G31" s="18"/>
    </row>
    <row r="32" spans="1:7" ht="96" customHeight="1">
      <c r="A32" s="20" t="s">
        <v>106</v>
      </c>
      <c r="B32" s="65" t="s">
        <v>169</v>
      </c>
      <c r="C32" s="72"/>
      <c r="D32" s="39" t="s">
        <v>155</v>
      </c>
      <c r="E32" s="43" t="s">
        <v>158</v>
      </c>
      <c r="F32" s="78">
        <f>F34+F33</f>
        <v>11839.2</v>
      </c>
      <c r="G32" s="18"/>
    </row>
    <row r="33" spans="1:7" ht="30" customHeight="1">
      <c r="A33" s="20" t="s">
        <v>215</v>
      </c>
      <c r="B33" s="65" t="s">
        <v>169</v>
      </c>
      <c r="C33" s="72">
        <v>243</v>
      </c>
      <c r="D33" s="39" t="s">
        <v>155</v>
      </c>
      <c r="E33" s="43" t="s">
        <v>158</v>
      </c>
      <c r="F33" s="78">
        <v>0</v>
      </c>
      <c r="G33" s="18"/>
    </row>
    <row r="34" spans="1:7" ht="20.25" customHeight="1">
      <c r="A34" s="20" t="s">
        <v>229</v>
      </c>
      <c r="B34" s="65" t="s">
        <v>169</v>
      </c>
      <c r="C34" s="72">
        <v>244</v>
      </c>
      <c r="D34" s="39" t="s">
        <v>155</v>
      </c>
      <c r="E34" s="43" t="s">
        <v>158</v>
      </c>
      <c r="F34" s="78">
        <v>11839.2</v>
      </c>
      <c r="G34" s="18"/>
    </row>
    <row r="35" spans="1:7" ht="68.25" customHeight="1">
      <c r="A35" s="20" t="s">
        <v>230</v>
      </c>
      <c r="B35" s="65" t="s">
        <v>228</v>
      </c>
      <c r="C35" s="72"/>
      <c r="D35" s="39" t="s">
        <v>155</v>
      </c>
      <c r="E35" s="43" t="s">
        <v>158</v>
      </c>
      <c r="F35" s="78">
        <f>F36</f>
        <v>440</v>
      </c>
      <c r="G35" s="18"/>
    </row>
    <row r="36" spans="1:7" ht="19.5" customHeight="1">
      <c r="A36" s="20" t="s">
        <v>229</v>
      </c>
      <c r="B36" s="65" t="s">
        <v>228</v>
      </c>
      <c r="C36" s="72">
        <v>244</v>
      </c>
      <c r="D36" s="39" t="s">
        <v>155</v>
      </c>
      <c r="E36" s="43" t="s">
        <v>158</v>
      </c>
      <c r="F36" s="78">
        <v>440</v>
      </c>
      <c r="G36" s="18"/>
    </row>
    <row r="37" spans="1:7" ht="13.5">
      <c r="A37" s="20" t="s">
        <v>30</v>
      </c>
      <c r="B37" s="65"/>
      <c r="C37" s="72"/>
      <c r="D37" s="40" t="s">
        <v>159</v>
      </c>
      <c r="E37" s="42" t="s">
        <v>160</v>
      </c>
      <c r="F37" s="75">
        <f>F38+F54+F61+F73</f>
        <v>44514.6</v>
      </c>
      <c r="G37" s="18"/>
    </row>
    <row r="38" spans="1:7" ht="13.5">
      <c r="A38" s="20" t="s">
        <v>34</v>
      </c>
      <c r="B38" s="65"/>
      <c r="C38" s="72"/>
      <c r="D38" s="40" t="s">
        <v>159</v>
      </c>
      <c r="E38" s="42" t="s">
        <v>161</v>
      </c>
      <c r="F38" s="75">
        <f>F41+F44+F40+F46+F48+F50+F52</f>
        <v>17589.9</v>
      </c>
      <c r="G38" s="18"/>
    </row>
    <row r="39" spans="1:7" ht="70.5" customHeight="1">
      <c r="A39" s="23" t="s">
        <v>107</v>
      </c>
      <c r="B39" s="65" t="s">
        <v>92</v>
      </c>
      <c r="C39" s="72"/>
      <c r="D39" s="39" t="s">
        <v>159</v>
      </c>
      <c r="E39" s="42" t="s">
        <v>161</v>
      </c>
      <c r="F39" s="78">
        <f>F40</f>
        <v>50</v>
      </c>
      <c r="G39" s="18"/>
    </row>
    <row r="40" spans="1:7" ht="30" customHeight="1">
      <c r="A40" s="20" t="s">
        <v>1</v>
      </c>
      <c r="B40" s="65" t="s">
        <v>92</v>
      </c>
      <c r="C40" s="72">
        <v>244</v>
      </c>
      <c r="D40" s="39" t="s">
        <v>159</v>
      </c>
      <c r="E40" s="43" t="s">
        <v>161</v>
      </c>
      <c r="F40" s="78">
        <v>50</v>
      </c>
      <c r="G40" s="18"/>
    </row>
    <row r="41" spans="1:7" ht="58.5" customHeight="1">
      <c r="A41" s="23" t="s">
        <v>108</v>
      </c>
      <c r="B41" s="64" t="s">
        <v>55</v>
      </c>
      <c r="C41" s="72"/>
      <c r="D41" s="39" t="s">
        <v>159</v>
      </c>
      <c r="E41" s="46" t="s">
        <v>161</v>
      </c>
      <c r="F41" s="79">
        <f>F42+F43</f>
        <v>126</v>
      </c>
      <c r="G41" s="18"/>
    </row>
    <row r="42" spans="1:6" ht="27" customHeight="1">
      <c r="A42" s="20" t="s">
        <v>1</v>
      </c>
      <c r="B42" s="64" t="s">
        <v>55</v>
      </c>
      <c r="C42" s="72">
        <v>244</v>
      </c>
      <c r="D42" s="39" t="s">
        <v>159</v>
      </c>
      <c r="E42" s="47" t="s">
        <v>161</v>
      </c>
      <c r="F42" s="78">
        <v>126</v>
      </c>
    </row>
    <row r="43" spans="1:6" ht="27" customHeight="1">
      <c r="A43" s="20" t="s">
        <v>134</v>
      </c>
      <c r="B43" s="64" t="s">
        <v>55</v>
      </c>
      <c r="C43" s="72">
        <v>831</v>
      </c>
      <c r="D43" s="39" t="s">
        <v>159</v>
      </c>
      <c r="E43" s="47" t="s">
        <v>161</v>
      </c>
      <c r="F43" s="78">
        <v>0</v>
      </c>
    </row>
    <row r="44" spans="1:6" ht="85.5" customHeight="1">
      <c r="A44" s="20" t="s">
        <v>109</v>
      </c>
      <c r="B44" s="64" t="s">
        <v>56</v>
      </c>
      <c r="C44" s="72"/>
      <c r="D44" s="39" t="s">
        <v>159</v>
      </c>
      <c r="E44" s="47" t="s">
        <v>161</v>
      </c>
      <c r="F44" s="78">
        <f>F45</f>
        <v>1357.3</v>
      </c>
    </row>
    <row r="45" spans="1:6" ht="21" customHeight="1">
      <c r="A45" s="20" t="s">
        <v>229</v>
      </c>
      <c r="B45" s="64" t="s">
        <v>56</v>
      </c>
      <c r="C45" s="72">
        <v>244</v>
      </c>
      <c r="D45" s="39" t="s">
        <v>159</v>
      </c>
      <c r="E45" s="47" t="s">
        <v>161</v>
      </c>
      <c r="F45" s="78">
        <v>1357.3</v>
      </c>
    </row>
    <row r="46" spans="1:6" ht="73.5" customHeight="1">
      <c r="A46" s="23" t="s">
        <v>232</v>
      </c>
      <c r="B46" s="64" t="s">
        <v>231</v>
      </c>
      <c r="C46" s="72"/>
      <c r="D46" s="39" t="s">
        <v>159</v>
      </c>
      <c r="E46" s="47" t="s">
        <v>161</v>
      </c>
      <c r="F46" s="78">
        <f>F47</f>
        <v>5494.3</v>
      </c>
    </row>
    <row r="47" spans="1:6" ht="30" customHeight="1">
      <c r="A47" s="20" t="s">
        <v>233</v>
      </c>
      <c r="B47" s="64" t="s">
        <v>231</v>
      </c>
      <c r="C47" s="72">
        <v>412</v>
      </c>
      <c r="D47" s="39" t="s">
        <v>159</v>
      </c>
      <c r="E47" s="47" t="s">
        <v>161</v>
      </c>
      <c r="F47" s="78">
        <v>5494.3</v>
      </c>
    </row>
    <row r="48" spans="1:6" ht="87" customHeight="1">
      <c r="A48" s="23" t="s">
        <v>232</v>
      </c>
      <c r="B48" s="64" t="s">
        <v>234</v>
      </c>
      <c r="C48" s="72"/>
      <c r="D48" s="39" t="s">
        <v>159</v>
      </c>
      <c r="E48" s="47" t="s">
        <v>161</v>
      </c>
      <c r="F48" s="78">
        <f>F49</f>
        <v>8652.3</v>
      </c>
    </row>
    <row r="49" spans="1:6" ht="27" customHeight="1">
      <c r="A49" s="20" t="s">
        <v>233</v>
      </c>
      <c r="B49" s="64" t="s">
        <v>234</v>
      </c>
      <c r="C49" s="72">
        <v>412</v>
      </c>
      <c r="D49" s="39" t="s">
        <v>159</v>
      </c>
      <c r="E49" s="47" t="s">
        <v>161</v>
      </c>
      <c r="F49" s="78">
        <v>8652.3</v>
      </c>
    </row>
    <row r="50" spans="1:6" ht="83.25" customHeight="1">
      <c r="A50" s="23" t="s">
        <v>232</v>
      </c>
      <c r="B50" s="64" t="s">
        <v>235</v>
      </c>
      <c r="C50" s="72"/>
      <c r="D50" s="39" t="s">
        <v>159</v>
      </c>
      <c r="E50" s="47" t="s">
        <v>161</v>
      </c>
      <c r="F50" s="78">
        <f>F51</f>
        <v>410</v>
      </c>
    </row>
    <row r="51" spans="1:6" ht="27" customHeight="1">
      <c r="A51" s="20" t="s">
        <v>233</v>
      </c>
      <c r="B51" s="64" t="s">
        <v>235</v>
      </c>
      <c r="C51" s="72">
        <v>412</v>
      </c>
      <c r="D51" s="39" t="s">
        <v>159</v>
      </c>
      <c r="E51" s="47" t="s">
        <v>161</v>
      </c>
      <c r="F51" s="78">
        <v>410</v>
      </c>
    </row>
    <row r="52" spans="1:6" ht="42" customHeight="1">
      <c r="A52" s="23" t="s">
        <v>236</v>
      </c>
      <c r="B52" s="64" t="s">
        <v>237</v>
      </c>
      <c r="C52" s="72"/>
      <c r="D52" s="39" t="s">
        <v>159</v>
      </c>
      <c r="E52" s="47" t="s">
        <v>161</v>
      </c>
      <c r="F52" s="78">
        <f>F53</f>
        <v>1500</v>
      </c>
    </row>
    <row r="53" spans="1:6" ht="27" customHeight="1">
      <c r="A53" s="20" t="s">
        <v>233</v>
      </c>
      <c r="B53" s="64" t="s">
        <v>237</v>
      </c>
      <c r="C53" s="72">
        <v>412</v>
      </c>
      <c r="D53" s="39" t="s">
        <v>159</v>
      </c>
      <c r="E53" s="47" t="s">
        <v>161</v>
      </c>
      <c r="F53" s="78">
        <v>1500</v>
      </c>
    </row>
    <row r="54" spans="1:6" ht="13.5">
      <c r="A54" s="20" t="s">
        <v>10</v>
      </c>
      <c r="B54" s="65"/>
      <c r="C54" s="72"/>
      <c r="D54" s="40" t="s">
        <v>159</v>
      </c>
      <c r="E54" s="48" t="s">
        <v>162</v>
      </c>
      <c r="F54" s="75">
        <f>F57+F59+F55</f>
        <v>632</v>
      </c>
    </row>
    <row r="55" spans="1:6" ht="110.25">
      <c r="A55" s="23" t="s">
        <v>107</v>
      </c>
      <c r="B55" s="65" t="s">
        <v>92</v>
      </c>
      <c r="C55" s="72"/>
      <c r="D55" s="39" t="s">
        <v>159</v>
      </c>
      <c r="E55" s="47" t="s">
        <v>162</v>
      </c>
      <c r="F55" s="78">
        <f>F56</f>
        <v>80</v>
      </c>
    </row>
    <row r="56" spans="1:6" ht="27">
      <c r="A56" s="20" t="s">
        <v>1</v>
      </c>
      <c r="B56" s="65" t="s">
        <v>92</v>
      </c>
      <c r="C56" s="72">
        <v>244</v>
      </c>
      <c r="D56" s="39" t="s">
        <v>159</v>
      </c>
      <c r="E56" s="47" t="s">
        <v>162</v>
      </c>
      <c r="F56" s="78">
        <v>80</v>
      </c>
    </row>
    <row r="57" spans="1:6" ht="57" customHeight="1">
      <c r="A57" s="20" t="s">
        <v>110</v>
      </c>
      <c r="B57" s="65" t="s">
        <v>58</v>
      </c>
      <c r="C57" s="72"/>
      <c r="D57" s="39" t="s">
        <v>159</v>
      </c>
      <c r="E57" s="47" t="s">
        <v>162</v>
      </c>
      <c r="F57" s="78">
        <f>F58</f>
        <v>300</v>
      </c>
    </row>
    <row r="58" spans="1:6" ht="27.75" customHeight="1">
      <c r="A58" s="20" t="s">
        <v>1</v>
      </c>
      <c r="B58" s="65" t="s">
        <v>58</v>
      </c>
      <c r="C58" s="72">
        <v>244</v>
      </c>
      <c r="D58" s="39" t="s">
        <v>159</v>
      </c>
      <c r="E58" s="47" t="s">
        <v>162</v>
      </c>
      <c r="F58" s="78">
        <v>300</v>
      </c>
    </row>
    <row r="59" spans="1:6" ht="86.25" customHeight="1">
      <c r="A59" s="20" t="s">
        <v>111</v>
      </c>
      <c r="B59" s="65" t="s">
        <v>57</v>
      </c>
      <c r="C59" s="72"/>
      <c r="D59" s="39" t="s">
        <v>159</v>
      </c>
      <c r="E59" s="43" t="s">
        <v>162</v>
      </c>
      <c r="F59" s="78">
        <f>F60</f>
        <v>252</v>
      </c>
    </row>
    <row r="60" spans="1:6" ht="41.25" customHeight="1">
      <c r="A60" s="20" t="s">
        <v>112</v>
      </c>
      <c r="B60" s="65" t="s">
        <v>57</v>
      </c>
      <c r="C60" s="72">
        <v>811</v>
      </c>
      <c r="D60" s="39" t="s">
        <v>159</v>
      </c>
      <c r="E60" s="43" t="s">
        <v>162</v>
      </c>
      <c r="F60" s="78">
        <v>252</v>
      </c>
    </row>
    <row r="61" spans="1:6" ht="13.5">
      <c r="A61" s="20" t="s">
        <v>11</v>
      </c>
      <c r="B61" s="65"/>
      <c r="C61" s="72"/>
      <c r="D61" s="40" t="s">
        <v>159</v>
      </c>
      <c r="E61" s="42" t="s">
        <v>157</v>
      </c>
      <c r="F61" s="75">
        <f>F62+F64+F69+F67+F66+F71</f>
        <v>16908.1</v>
      </c>
    </row>
    <row r="62" spans="1:6" ht="69.75" customHeight="1">
      <c r="A62" s="24" t="s">
        <v>113</v>
      </c>
      <c r="B62" s="64" t="s">
        <v>59</v>
      </c>
      <c r="C62" s="49"/>
      <c r="D62" s="49" t="s">
        <v>159</v>
      </c>
      <c r="E62" s="44" t="s">
        <v>157</v>
      </c>
      <c r="F62" s="80">
        <f>F63</f>
        <v>3000</v>
      </c>
    </row>
    <row r="63" spans="1:6" ht="27.75" customHeight="1">
      <c r="A63" s="21" t="s">
        <v>1</v>
      </c>
      <c r="B63" s="64" t="s">
        <v>59</v>
      </c>
      <c r="C63" s="49" t="s">
        <v>2</v>
      </c>
      <c r="D63" s="49" t="s">
        <v>159</v>
      </c>
      <c r="E63" s="44" t="s">
        <v>157</v>
      </c>
      <c r="F63" s="80">
        <v>3000</v>
      </c>
    </row>
    <row r="64" spans="1:6" ht="57.75" customHeight="1">
      <c r="A64" s="24" t="s">
        <v>114</v>
      </c>
      <c r="B64" s="64" t="s">
        <v>60</v>
      </c>
      <c r="C64" s="49"/>
      <c r="D64" s="49" t="s">
        <v>159</v>
      </c>
      <c r="E64" s="44" t="s">
        <v>157</v>
      </c>
      <c r="F64" s="80">
        <f>F65</f>
        <v>10572.8</v>
      </c>
    </row>
    <row r="65" spans="1:6" ht="29.25" customHeight="1">
      <c r="A65" s="21" t="s">
        <v>1</v>
      </c>
      <c r="B65" s="64" t="s">
        <v>60</v>
      </c>
      <c r="C65" s="49" t="s">
        <v>2</v>
      </c>
      <c r="D65" s="49" t="s">
        <v>159</v>
      </c>
      <c r="E65" s="44" t="s">
        <v>157</v>
      </c>
      <c r="F65" s="80">
        <v>10572.8</v>
      </c>
    </row>
    <row r="66" spans="1:6" ht="59.25" customHeight="1">
      <c r="A66" s="21" t="s">
        <v>194</v>
      </c>
      <c r="B66" s="64" t="s">
        <v>195</v>
      </c>
      <c r="C66" s="39" t="s">
        <v>2</v>
      </c>
      <c r="D66" s="39" t="s">
        <v>159</v>
      </c>
      <c r="E66" s="43" t="s">
        <v>157</v>
      </c>
      <c r="F66" s="78">
        <v>645.2</v>
      </c>
    </row>
    <row r="67" spans="1:6" ht="99.75" customHeight="1">
      <c r="A67" s="25" t="s">
        <v>216</v>
      </c>
      <c r="B67" s="65" t="s">
        <v>217</v>
      </c>
      <c r="C67" s="39"/>
      <c r="D67" s="39" t="s">
        <v>159</v>
      </c>
      <c r="E67" s="43" t="s">
        <v>157</v>
      </c>
      <c r="F67" s="78">
        <f>F68</f>
        <v>1600</v>
      </c>
    </row>
    <row r="68" spans="1:6" ht="27.75" customHeight="1">
      <c r="A68" s="20" t="s">
        <v>1</v>
      </c>
      <c r="B68" s="65" t="s">
        <v>217</v>
      </c>
      <c r="C68" s="39" t="s">
        <v>2</v>
      </c>
      <c r="D68" s="39" t="s">
        <v>159</v>
      </c>
      <c r="E68" s="43" t="s">
        <v>157</v>
      </c>
      <c r="F68" s="78">
        <v>1600</v>
      </c>
    </row>
    <row r="69" spans="1:6" ht="57" customHeight="1">
      <c r="A69" s="25" t="s">
        <v>170</v>
      </c>
      <c r="B69" s="65" t="s">
        <v>185</v>
      </c>
      <c r="C69" s="39"/>
      <c r="D69" s="39" t="s">
        <v>159</v>
      </c>
      <c r="E69" s="43" t="s">
        <v>157</v>
      </c>
      <c r="F69" s="78">
        <f>F70</f>
        <v>690.1</v>
      </c>
    </row>
    <row r="70" spans="1:6" ht="26.25" customHeight="1">
      <c r="A70" s="20" t="s">
        <v>1</v>
      </c>
      <c r="B70" s="65" t="s">
        <v>185</v>
      </c>
      <c r="C70" s="39" t="s">
        <v>2</v>
      </c>
      <c r="D70" s="39" t="s">
        <v>159</v>
      </c>
      <c r="E70" s="43" t="s">
        <v>157</v>
      </c>
      <c r="F70" s="78">
        <v>690.1</v>
      </c>
    </row>
    <row r="71" spans="1:6" ht="72.75" customHeight="1">
      <c r="A71" s="20" t="s">
        <v>220</v>
      </c>
      <c r="B71" s="65" t="s">
        <v>221</v>
      </c>
      <c r="C71" s="39"/>
      <c r="D71" s="39" t="s">
        <v>159</v>
      </c>
      <c r="E71" s="43" t="s">
        <v>157</v>
      </c>
      <c r="F71" s="78">
        <f>F72</f>
        <v>400</v>
      </c>
    </row>
    <row r="72" spans="1:6" ht="29.25" customHeight="1">
      <c r="A72" s="20" t="s">
        <v>1</v>
      </c>
      <c r="B72" s="65" t="s">
        <v>221</v>
      </c>
      <c r="C72" s="39" t="s">
        <v>2</v>
      </c>
      <c r="D72" s="39" t="s">
        <v>159</v>
      </c>
      <c r="E72" s="43" t="s">
        <v>157</v>
      </c>
      <c r="F72" s="78">
        <v>400</v>
      </c>
    </row>
    <row r="73" spans="1:6" ht="29.25" customHeight="1">
      <c r="A73" s="26" t="s">
        <v>62</v>
      </c>
      <c r="B73" s="66"/>
      <c r="C73" s="39"/>
      <c r="D73" s="40" t="s">
        <v>159</v>
      </c>
      <c r="E73" s="48" t="s">
        <v>159</v>
      </c>
      <c r="F73" s="75">
        <f>F74</f>
        <v>9384.6</v>
      </c>
    </row>
    <row r="74" spans="1:6" ht="59.25" customHeight="1">
      <c r="A74" s="24" t="s">
        <v>115</v>
      </c>
      <c r="B74" s="66" t="s">
        <v>63</v>
      </c>
      <c r="C74" s="51"/>
      <c r="D74" s="39" t="s">
        <v>159</v>
      </c>
      <c r="E74" s="43" t="s">
        <v>159</v>
      </c>
      <c r="F74" s="78">
        <f>F75+F78+F76+F80+F77+F79</f>
        <v>9384.6</v>
      </c>
    </row>
    <row r="75" spans="1:7" ht="18.75" customHeight="1">
      <c r="A75" s="21" t="s">
        <v>116</v>
      </c>
      <c r="B75" s="66" t="s">
        <v>63</v>
      </c>
      <c r="C75" s="39" t="s">
        <v>16</v>
      </c>
      <c r="D75" s="52" t="s">
        <v>159</v>
      </c>
      <c r="E75" s="53" t="s">
        <v>159</v>
      </c>
      <c r="F75" s="78">
        <v>4773.1</v>
      </c>
      <c r="G75" s="18"/>
    </row>
    <row r="76" spans="1:7" ht="44.25" customHeight="1">
      <c r="A76" s="21" t="s">
        <v>117</v>
      </c>
      <c r="B76" s="66" t="s">
        <v>63</v>
      </c>
      <c r="C76" s="39" t="s">
        <v>64</v>
      </c>
      <c r="D76" s="52" t="s">
        <v>159</v>
      </c>
      <c r="E76" s="53" t="s">
        <v>159</v>
      </c>
      <c r="F76" s="78">
        <v>1445</v>
      </c>
      <c r="G76" s="18"/>
    </row>
    <row r="77" spans="1:7" ht="29.25" customHeight="1">
      <c r="A77" s="21" t="s">
        <v>47</v>
      </c>
      <c r="B77" s="66" t="s">
        <v>63</v>
      </c>
      <c r="C77" s="39" t="s">
        <v>181</v>
      </c>
      <c r="D77" s="52" t="s">
        <v>159</v>
      </c>
      <c r="E77" s="53" t="s">
        <v>159</v>
      </c>
      <c r="F77" s="78">
        <v>25</v>
      </c>
      <c r="G77" s="18"/>
    </row>
    <row r="78" spans="1:6" ht="30.75" customHeight="1">
      <c r="A78" s="21" t="s">
        <v>1</v>
      </c>
      <c r="B78" s="66" t="s">
        <v>63</v>
      </c>
      <c r="C78" s="39" t="s">
        <v>2</v>
      </c>
      <c r="D78" s="52" t="s">
        <v>159</v>
      </c>
      <c r="E78" s="53" t="s">
        <v>159</v>
      </c>
      <c r="F78" s="78">
        <v>3127.5</v>
      </c>
    </row>
    <row r="79" spans="1:6" ht="20.25" customHeight="1">
      <c r="A79" s="21" t="s">
        <v>191</v>
      </c>
      <c r="B79" s="66" t="s">
        <v>63</v>
      </c>
      <c r="C79" s="39" t="s">
        <v>192</v>
      </c>
      <c r="D79" s="52" t="s">
        <v>159</v>
      </c>
      <c r="E79" s="53" t="s">
        <v>159</v>
      </c>
      <c r="F79" s="78">
        <v>4</v>
      </c>
    </row>
    <row r="80" spans="1:6" ht="18" customHeight="1">
      <c r="A80" s="21" t="s">
        <v>32</v>
      </c>
      <c r="B80" s="66" t="s">
        <v>63</v>
      </c>
      <c r="C80" s="39" t="s">
        <v>180</v>
      </c>
      <c r="D80" s="52" t="s">
        <v>159</v>
      </c>
      <c r="E80" s="53" t="s">
        <v>159</v>
      </c>
      <c r="F80" s="78">
        <v>10</v>
      </c>
    </row>
    <row r="81" spans="1:6" ht="21.75" customHeight="1">
      <c r="A81" s="26" t="s">
        <v>184</v>
      </c>
      <c r="B81" s="66"/>
      <c r="C81" s="39"/>
      <c r="D81" s="85" t="s">
        <v>154</v>
      </c>
      <c r="E81" s="86" t="s">
        <v>157</v>
      </c>
      <c r="F81" s="75">
        <f>F83+F84</f>
        <v>1233.5</v>
      </c>
    </row>
    <row r="82" spans="1:6" ht="99.75" customHeight="1">
      <c r="A82" s="20" t="s">
        <v>219</v>
      </c>
      <c r="B82" s="65" t="s">
        <v>218</v>
      </c>
      <c r="C82" s="72"/>
      <c r="D82" s="39" t="s">
        <v>154</v>
      </c>
      <c r="E82" s="47" t="s">
        <v>157</v>
      </c>
      <c r="F82" s="78">
        <f>F83</f>
        <v>0</v>
      </c>
    </row>
    <row r="83" spans="1:6" ht="18" customHeight="1">
      <c r="A83" s="20" t="s">
        <v>38</v>
      </c>
      <c r="B83" s="65" t="s">
        <v>218</v>
      </c>
      <c r="C83" s="72">
        <v>540</v>
      </c>
      <c r="D83" s="39" t="s">
        <v>154</v>
      </c>
      <c r="E83" s="47" t="s">
        <v>157</v>
      </c>
      <c r="F83" s="78">
        <v>0</v>
      </c>
    </row>
    <row r="84" spans="1:6" ht="81" customHeight="1">
      <c r="A84" s="20" t="s">
        <v>224</v>
      </c>
      <c r="B84" s="65" t="s">
        <v>225</v>
      </c>
      <c r="C84" s="72"/>
      <c r="D84" s="83" t="s">
        <v>154</v>
      </c>
      <c r="E84" s="91" t="s">
        <v>157</v>
      </c>
      <c r="F84" s="78">
        <f>F85</f>
        <v>1233.5</v>
      </c>
    </row>
    <row r="85" spans="1:6" ht="21.75" customHeight="1">
      <c r="A85" s="90" t="s">
        <v>226</v>
      </c>
      <c r="B85" s="65" t="s">
        <v>225</v>
      </c>
      <c r="C85" s="72">
        <v>322</v>
      </c>
      <c r="D85" s="83" t="s">
        <v>154</v>
      </c>
      <c r="E85" s="91" t="s">
        <v>157</v>
      </c>
      <c r="F85" s="78">
        <v>1233.5</v>
      </c>
    </row>
    <row r="86" spans="1:6" ht="30" customHeight="1">
      <c r="A86" s="36" t="s">
        <v>28</v>
      </c>
      <c r="B86" s="67" t="s">
        <v>68</v>
      </c>
      <c r="C86" s="45"/>
      <c r="D86" s="54"/>
      <c r="E86" s="55"/>
      <c r="F86" s="76">
        <f>F87</f>
        <v>13530.5</v>
      </c>
    </row>
    <row r="87" spans="1:6" ht="20.25" customHeight="1">
      <c r="A87" s="25" t="s">
        <v>3</v>
      </c>
      <c r="B87" s="65"/>
      <c r="C87" s="72"/>
      <c r="D87" s="40" t="s">
        <v>163</v>
      </c>
      <c r="E87" s="42" t="s">
        <v>161</v>
      </c>
      <c r="F87" s="75">
        <f>F88+F91+F93+F95+F97+F98+F99</f>
        <v>13530.5</v>
      </c>
    </row>
    <row r="88" spans="1:6" ht="56.25" customHeight="1">
      <c r="A88" s="20" t="s">
        <v>119</v>
      </c>
      <c r="B88" s="65" t="s">
        <v>65</v>
      </c>
      <c r="C88" s="72"/>
      <c r="D88" s="39" t="s">
        <v>163</v>
      </c>
      <c r="E88" s="43" t="s">
        <v>161</v>
      </c>
      <c r="F88" s="78">
        <f>F89+F90</f>
        <v>1492</v>
      </c>
    </row>
    <row r="89" spans="1:6" ht="30.75" customHeight="1">
      <c r="A89" s="21" t="s">
        <v>1</v>
      </c>
      <c r="B89" s="65" t="s">
        <v>65</v>
      </c>
      <c r="C89" s="72">
        <v>244</v>
      </c>
      <c r="D89" s="52" t="s">
        <v>163</v>
      </c>
      <c r="E89" s="56" t="s">
        <v>161</v>
      </c>
      <c r="F89" s="78">
        <v>839</v>
      </c>
    </row>
    <row r="90" spans="1:6" ht="23.25" customHeight="1">
      <c r="A90" s="25" t="s">
        <v>17</v>
      </c>
      <c r="B90" s="65" t="s">
        <v>65</v>
      </c>
      <c r="C90" s="72">
        <v>612</v>
      </c>
      <c r="D90" s="52" t="s">
        <v>163</v>
      </c>
      <c r="E90" s="56" t="s">
        <v>161</v>
      </c>
      <c r="F90" s="78">
        <v>653</v>
      </c>
    </row>
    <row r="91" spans="1:6" ht="54.75" customHeight="1">
      <c r="A91" s="25" t="s">
        <v>171</v>
      </c>
      <c r="B91" s="68" t="s">
        <v>172</v>
      </c>
      <c r="C91" s="72"/>
      <c r="D91" s="52" t="s">
        <v>163</v>
      </c>
      <c r="E91" s="56" t="s">
        <v>161</v>
      </c>
      <c r="F91" s="78">
        <f>F92</f>
        <v>0</v>
      </c>
    </row>
    <row r="92" spans="1:6" ht="21" customHeight="1">
      <c r="A92" s="25" t="s">
        <v>17</v>
      </c>
      <c r="B92" s="68" t="s">
        <v>172</v>
      </c>
      <c r="C92" s="72">
        <v>612</v>
      </c>
      <c r="D92" s="52" t="s">
        <v>163</v>
      </c>
      <c r="E92" s="56" t="s">
        <v>161</v>
      </c>
      <c r="F92" s="78">
        <v>0</v>
      </c>
    </row>
    <row r="93" spans="1:6" ht="69" customHeight="1">
      <c r="A93" s="25" t="s">
        <v>173</v>
      </c>
      <c r="B93" s="68" t="s">
        <v>66</v>
      </c>
      <c r="C93" s="72"/>
      <c r="D93" s="83" t="s">
        <v>163</v>
      </c>
      <c r="E93" s="56" t="s">
        <v>161</v>
      </c>
      <c r="F93" s="78">
        <f>F94</f>
        <v>9625.8</v>
      </c>
    </row>
    <row r="94" spans="1:6" ht="39.75" customHeight="1">
      <c r="A94" s="24" t="s">
        <v>121</v>
      </c>
      <c r="B94" s="68" t="s">
        <v>66</v>
      </c>
      <c r="C94" s="49" t="s">
        <v>14</v>
      </c>
      <c r="D94" s="49" t="s">
        <v>163</v>
      </c>
      <c r="E94" s="44" t="s">
        <v>161</v>
      </c>
      <c r="F94" s="80">
        <v>9625.8</v>
      </c>
    </row>
    <row r="95" spans="1:6" ht="60" customHeight="1">
      <c r="A95" s="25" t="s">
        <v>122</v>
      </c>
      <c r="B95" s="68" t="s">
        <v>67</v>
      </c>
      <c r="C95" s="49"/>
      <c r="D95" s="49" t="s">
        <v>163</v>
      </c>
      <c r="E95" s="44" t="s">
        <v>161</v>
      </c>
      <c r="F95" s="80">
        <f>F96</f>
        <v>488.1</v>
      </c>
    </row>
    <row r="96" spans="1:6" ht="40.5" customHeight="1">
      <c r="A96" s="24" t="s">
        <v>121</v>
      </c>
      <c r="B96" s="68" t="s">
        <v>67</v>
      </c>
      <c r="C96" s="49" t="s">
        <v>14</v>
      </c>
      <c r="D96" s="49" t="s">
        <v>163</v>
      </c>
      <c r="E96" s="44" t="s">
        <v>161</v>
      </c>
      <c r="F96" s="80">
        <v>488.1</v>
      </c>
    </row>
    <row r="97" spans="1:6" ht="54" customHeight="1">
      <c r="A97" s="25" t="s">
        <v>120</v>
      </c>
      <c r="B97" s="68" t="s">
        <v>182</v>
      </c>
      <c r="C97" s="49" t="s">
        <v>14</v>
      </c>
      <c r="D97" s="49" t="s">
        <v>163</v>
      </c>
      <c r="E97" s="44" t="s">
        <v>161</v>
      </c>
      <c r="F97" s="80">
        <v>1809.1</v>
      </c>
    </row>
    <row r="98" spans="1:6" ht="58.5" customHeight="1">
      <c r="A98" s="25" t="s">
        <v>122</v>
      </c>
      <c r="B98" s="68" t="s">
        <v>183</v>
      </c>
      <c r="C98" s="49" t="s">
        <v>14</v>
      </c>
      <c r="D98" s="49" t="s">
        <v>163</v>
      </c>
      <c r="E98" s="44" t="s">
        <v>161</v>
      </c>
      <c r="F98" s="80">
        <v>115.5</v>
      </c>
    </row>
    <row r="99" spans="1:6" ht="83.25" customHeight="1">
      <c r="A99" s="25" t="s">
        <v>186</v>
      </c>
      <c r="B99" s="64" t="s">
        <v>187</v>
      </c>
      <c r="C99" s="39"/>
      <c r="D99" s="49" t="s">
        <v>163</v>
      </c>
      <c r="E99" s="44" t="s">
        <v>161</v>
      </c>
      <c r="F99" s="80">
        <f>F100</f>
        <v>0</v>
      </c>
    </row>
    <row r="100" spans="1:6" ht="24" customHeight="1">
      <c r="A100" s="25" t="s">
        <v>17</v>
      </c>
      <c r="B100" s="64" t="s">
        <v>187</v>
      </c>
      <c r="C100" s="39" t="s">
        <v>188</v>
      </c>
      <c r="D100" s="49" t="s">
        <v>163</v>
      </c>
      <c r="E100" s="44" t="s">
        <v>161</v>
      </c>
      <c r="F100" s="80">
        <v>0</v>
      </c>
    </row>
    <row r="101" spans="1:6" ht="45.75" customHeight="1">
      <c r="A101" s="35" t="s">
        <v>29</v>
      </c>
      <c r="B101" s="63" t="s">
        <v>69</v>
      </c>
      <c r="C101" s="70"/>
      <c r="D101" s="45"/>
      <c r="E101" s="45"/>
      <c r="F101" s="76">
        <f>F102+F108</f>
        <v>4164.3</v>
      </c>
    </row>
    <row r="102" spans="1:6" ht="21" customHeight="1">
      <c r="A102" s="24" t="s">
        <v>168</v>
      </c>
      <c r="B102" s="68"/>
      <c r="C102" s="49"/>
      <c r="D102" s="62" t="s">
        <v>164</v>
      </c>
      <c r="E102" s="57" t="s">
        <v>164</v>
      </c>
      <c r="F102" s="81">
        <f>F103+F106</f>
        <v>817.5</v>
      </c>
    </row>
    <row r="103" spans="1:6" ht="72.75" customHeight="1">
      <c r="A103" s="24" t="s">
        <v>123</v>
      </c>
      <c r="B103" s="68" t="s">
        <v>124</v>
      </c>
      <c r="C103" s="49"/>
      <c r="D103" s="49" t="s">
        <v>164</v>
      </c>
      <c r="E103" s="44" t="s">
        <v>164</v>
      </c>
      <c r="F103" s="80">
        <f>F104+F105</f>
        <v>524.7</v>
      </c>
    </row>
    <row r="104" spans="1:7" ht="18" customHeight="1">
      <c r="A104" s="21" t="s">
        <v>116</v>
      </c>
      <c r="B104" s="68" t="s">
        <v>124</v>
      </c>
      <c r="C104" s="49" t="s">
        <v>16</v>
      </c>
      <c r="D104" s="49" t="s">
        <v>164</v>
      </c>
      <c r="E104" s="44" t="s">
        <v>164</v>
      </c>
      <c r="F104" s="80">
        <v>403.1</v>
      </c>
      <c r="G104" s="17"/>
    </row>
    <row r="105" spans="1:7" ht="40.5" customHeight="1">
      <c r="A105" s="21" t="s">
        <v>125</v>
      </c>
      <c r="B105" s="68" t="s">
        <v>124</v>
      </c>
      <c r="C105" s="49" t="s">
        <v>64</v>
      </c>
      <c r="D105" s="49" t="s">
        <v>164</v>
      </c>
      <c r="E105" s="44" t="s">
        <v>164</v>
      </c>
      <c r="F105" s="80">
        <v>121.6</v>
      </c>
      <c r="G105" s="17"/>
    </row>
    <row r="106" spans="1:6" ht="54" customHeight="1">
      <c r="A106" s="20" t="s">
        <v>126</v>
      </c>
      <c r="B106" s="65" t="s">
        <v>71</v>
      </c>
      <c r="C106" s="72"/>
      <c r="D106" s="39" t="s">
        <v>164</v>
      </c>
      <c r="E106" s="43" t="s">
        <v>164</v>
      </c>
      <c r="F106" s="78">
        <f>F107</f>
        <v>292.8</v>
      </c>
    </row>
    <row r="107" spans="1:6" ht="27.75" customHeight="1">
      <c r="A107" s="20" t="s">
        <v>1</v>
      </c>
      <c r="B107" s="65" t="s">
        <v>71</v>
      </c>
      <c r="C107" s="72">
        <v>244</v>
      </c>
      <c r="D107" s="39" t="s">
        <v>164</v>
      </c>
      <c r="E107" s="43" t="s">
        <v>164</v>
      </c>
      <c r="F107" s="78">
        <v>292.8</v>
      </c>
    </row>
    <row r="108" spans="1:6" ht="18" customHeight="1">
      <c r="A108" s="20" t="s">
        <v>35</v>
      </c>
      <c r="B108" s="65"/>
      <c r="C108" s="72"/>
      <c r="D108" s="40" t="s">
        <v>165</v>
      </c>
      <c r="E108" s="42" t="s">
        <v>162</v>
      </c>
      <c r="F108" s="75">
        <f>F110+F112+F111</f>
        <v>3346.8</v>
      </c>
    </row>
    <row r="109" spans="1:6" ht="71.25" customHeight="1">
      <c r="A109" s="20" t="s">
        <v>127</v>
      </c>
      <c r="B109" s="65" t="s">
        <v>72</v>
      </c>
      <c r="C109" s="72"/>
      <c r="D109" s="39" t="s">
        <v>165</v>
      </c>
      <c r="E109" s="43" t="s">
        <v>162</v>
      </c>
      <c r="F109" s="78">
        <f>F110</f>
        <v>802.8</v>
      </c>
    </row>
    <row r="110" spans="1:6" ht="27" customHeight="1">
      <c r="A110" s="20" t="s">
        <v>1</v>
      </c>
      <c r="B110" s="65" t="s">
        <v>72</v>
      </c>
      <c r="C110" s="72">
        <v>244</v>
      </c>
      <c r="D110" s="39" t="s">
        <v>165</v>
      </c>
      <c r="E110" s="43" t="s">
        <v>162</v>
      </c>
      <c r="F110" s="78">
        <v>802.8</v>
      </c>
    </row>
    <row r="111" spans="1:6" ht="54" customHeight="1">
      <c r="A111" s="20" t="s">
        <v>196</v>
      </c>
      <c r="B111" s="65" t="s">
        <v>197</v>
      </c>
      <c r="C111" s="72">
        <v>244</v>
      </c>
      <c r="D111" s="39" t="s">
        <v>165</v>
      </c>
      <c r="E111" s="43" t="s">
        <v>162</v>
      </c>
      <c r="F111" s="78">
        <v>1844</v>
      </c>
    </row>
    <row r="112" spans="1:6" ht="96" customHeight="1">
      <c r="A112" s="25" t="s">
        <v>189</v>
      </c>
      <c r="B112" s="64" t="s">
        <v>190</v>
      </c>
      <c r="C112" s="72"/>
      <c r="D112" s="39" t="s">
        <v>165</v>
      </c>
      <c r="E112" s="43" t="s">
        <v>162</v>
      </c>
      <c r="F112" s="78">
        <f>F113</f>
        <v>700</v>
      </c>
    </row>
    <row r="113" spans="1:6" ht="27" customHeight="1">
      <c r="A113" s="20" t="s">
        <v>1</v>
      </c>
      <c r="B113" s="64" t="s">
        <v>190</v>
      </c>
      <c r="C113" s="72">
        <v>244</v>
      </c>
      <c r="D113" s="39" t="s">
        <v>165</v>
      </c>
      <c r="E113" s="43" t="s">
        <v>162</v>
      </c>
      <c r="F113" s="78">
        <v>700</v>
      </c>
    </row>
    <row r="114" spans="1:6" ht="45.75" customHeight="1">
      <c r="A114" s="35" t="s">
        <v>167</v>
      </c>
      <c r="B114" s="82" t="s">
        <v>205</v>
      </c>
      <c r="C114" s="72"/>
      <c r="D114" s="39"/>
      <c r="E114" s="43"/>
      <c r="F114" s="75">
        <f>F115</f>
        <v>2511.5</v>
      </c>
    </row>
    <row r="115" spans="1:6" ht="18" customHeight="1">
      <c r="A115" s="20" t="s">
        <v>11</v>
      </c>
      <c r="B115" s="65"/>
      <c r="C115" s="72"/>
      <c r="D115" s="40" t="s">
        <v>159</v>
      </c>
      <c r="E115" s="42" t="s">
        <v>157</v>
      </c>
      <c r="F115" s="75">
        <f>F116+F118</f>
        <v>2511.5</v>
      </c>
    </row>
    <row r="116" spans="1:6" ht="96" customHeight="1">
      <c r="A116" s="20" t="s">
        <v>223</v>
      </c>
      <c r="B116" s="65" t="s">
        <v>222</v>
      </c>
      <c r="C116" s="39"/>
      <c r="D116" s="39" t="s">
        <v>159</v>
      </c>
      <c r="E116" s="43" t="s">
        <v>157</v>
      </c>
      <c r="F116" s="78">
        <f>F117</f>
        <v>2511.5</v>
      </c>
    </row>
    <row r="117" spans="1:6" ht="30" customHeight="1">
      <c r="A117" s="20" t="s">
        <v>1</v>
      </c>
      <c r="B117" s="65" t="s">
        <v>222</v>
      </c>
      <c r="C117" s="39" t="s">
        <v>2</v>
      </c>
      <c r="D117" s="39" t="s">
        <v>159</v>
      </c>
      <c r="E117" s="43" t="s">
        <v>157</v>
      </c>
      <c r="F117" s="78">
        <v>2511.5</v>
      </c>
    </row>
    <row r="118" spans="1:6" ht="30" customHeight="1">
      <c r="A118" s="20" t="s">
        <v>11</v>
      </c>
      <c r="B118" s="65"/>
      <c r="C118" s="39"/>
      <c r="D118" s="39" t="s">
        <v>159</v>
      </c>
      <c r="E118" s="43" t="s">
        <v>157</v>
      </c>
      <c r="F118" s="78">
        <f>F119</f>
        <v>0</v>
      </c>
    </row>
    <row r="119" spans="1:6" ht="44.25" customHeight="1">
      <c r="A119" s="20" t="s">
        <v>206</v>
      </c>
      <c r="B119" s="65" t="s">
        <v>207</v>
      </c>
      <c r="C119" s="39" t="s">
        <v>2</v>
      </c>
      <c r="D119" s="39" t="s">
        <v>159</v>
      </c>
      <c r="E119" s="43" t="s">
        <v>157</v>
      </c>
      <c r="F119" s="78">
        <v>0</v>
      </c>
    </row>
    <row r="120" spans="1:6" ht="44.25" customHeight="1">
      <c r="A120" s="35" t="s">
        <v>202</v>
      </c>
      <c r="B120" s="82" t="s">
        <v>208</v>
      </c>
      <c r="C120" s="39"/>
      <c r="D120" s="39"/>
      <c r="E120" s="43"/>
      <c r="F120" s="75">
        <f>F121</f>
        <v>100</v>
      </c>
    </row>
    <row r="121" spans="1:6" ht="30" customHeight="1">
      <c r="A121" s="20" t="s">
        <v>11</v>
      </c>
      <c r="B121" s="65"/>
      <c r="C121" s="39"/>
      <c r="D121" s="40" t="s">
        <v>159</v>
      </c>
      <c r="E121" s="42" t="s">
        <v>157</v>
      </c>
      <c r="F121" s="78">
        <f>F122</f>
        <v>100</v>
      </c>
    </row>
    <row r="122" spans="1:6" ht="69.75" customHeight="1">
      <c r="A122" s="20" t="s">
        <v>203</v>
      </c>
      <c r="B122" s="65" t="s">
        <v>209</v>
      </c>
      <c r="C122" s="39"/>
      <c r="D122" s="39" t="s">
        <v>159</v>
      </c>
      <c r="E122" s="43" t="s">
        <v>157</v>
      </c>
      <c r="F122" s="78">
        <f>F123</f>
        <v>100</v>
      </c>
    </row>
    <row r="123" spans="1:6" ht="30" customHeight="1">
      <c r="A123" s="20" t="s">
        <v>1</v>
      </c>
      <c r="B123" s="65" t="s">
        <v>209</v>
      </c>
      <c r="C123" s="39" t="s">
        <v>2</v>
      </c>
      <c r="D123" s="39" t="s">
        <v>159</v>
      </c>
      <c r="E123" s="43" t="s">
        <v>157</v>
      </c>
      <c r="F123" s="78">
        <v>100</v>
      </c>
    </row>
    <row r="124" spans="1:6" s="12" customFormat="1" ht="30.75" customHeight="1">
      <c r="A124" s="35" t="s">
        <v>153</v>
      </c>
      <c r="B124" s="63" t="s">
        <v>74</v>
      </c>
      <c r="C124" s="70"/>
      <c r="D124" s="45"/>
      <c r="E124" s="58"/>
      <c r="F124" s="76">
        <f>F125+F181+F185+F189+F196+F193</f>
        <v>20051.599999999995</v>
      </c>
    </row>
    <row r="125" spans="1:6" s="12" customFormat="1" ht="21.75" customHeight="1">
      <c r="A125" s="27" t="s">
        <v>130</v>
      </c>
      <c r="B125" s="63"/>
      <c r="C125" s="70"/>
      <c r="D125" s="45" t="s">
        <v>161</v>
      </c>
      <c r="E125" s="58" t="s">
        <v>160</v>
      </c>
      <c r="F125" s="76">
        <f>F126+F130+F160+F163+F151+F156</f>
        <v>18824.1</v>
      </c>
    </row>
    <row r="126" spans="1:6" s="12" customFormat="1" ht="42" customHeight="1">
      <c r="A126" s="20" t="s">
        <v>18</v>
      </c>
      <c r="B126" s="63"/>
      <c r="C126" s="70"/>
      <c r="D126" s="45" t="s">
        <v>161</v>
      </c>
      <c r="E126" s="58" t="s">
        <v>157</v>
      </c>
      <c r="F126" s="76">
        <f>F127</f>
        <v>100</v>
      </c>
    </row>
    <row r="127" spans="1:6" s="12" customFormat="1" ht="28.5" customHeight="1">
      <c r="A127" s="21" t="s">
        <v>128</v>
      </c>
      <c r="B127" s="64" t="s">
        <v>73</v>
      </c>
      <c r="C127" s="71"/>
      <c r="D127" s="37" t="s">
        <v>161</v>
      </c>
      <c r="E127" s="50" t="s">
        <v>157</v>
      </c>
      <c r="F127" s="79">
        <f>F128+F129</f>
        <v>100</v>
      </c>
    </row>
    <row r="128" spans="1:6" s="12" customFormat="1" ht="43.5" customHeight="1">
      <c r="A128" s="21" t="s">
        <v>129</v>
      </c>
      <c r="B128" s="64" t="s">
        <v>73</v>
      </c>
      <c r="C128" s="71">
        <v>123</v>
      </c>
      <c r="D128" s="37" t="s">
        <v>161</v>
      </c>
      <c r="E128" s="50" t="s">
        <v>157</v>
      </c>
      <c r="F128" s="79">
        <v>84</v>
      </c>
    </row>
    <row r="129" spans="1:6" s="12" customFormat="1" ht="22.5" customHeight="1">
      <c r="A129" s="21" t="s">
        <v>229</v>
      </c>
      <c r="B129" s="64" t="s">
        <v>73</v>
      </c>
      <c r="C129" s="71">
        <v>244</v>
      </c>
      <c r="D129" s="37" t="s">
        <v>161</v>
      </c>
      <c r="E129" s="50" t="s">
        <v>157</v>
      </c>
      <c r="F129" s="79">
        <v>16</v>
      </c>
    </row>
    <row r="130" spans="1:6" s="12" customFormat="1" ht="42" customHeight="1">
      <c r="A130" s="21" t="s">
        <v>19</v>
      </c>
      <c r="B130" s="64"/>
      <c r="C130" s="71"/>
      <c r="D130" s="38" t="s">
        <v>161</v>
      </c>
      <c r="E130" s="57" t="s">
        <v>155</v>
      </c>
      <c r="F130" s="77">
        <f>F131+F134+F137+F147+F149</f>
        <v>14304.2</v>
      </c>
    </row>
    <row r="131" spans="1:6" s="12" customFormat="1" ht="43.5" customHeight="1">
      <c r="A131" s="28" t="s">
        <v>131</v>
      </c>
      <c r="B131" s="65" t="s">
        <v>75</v>
      </c>
      <c r="C131" s="69"/>
      <c r="D131" s="39" t="s">
        <v>161</v>
      </c>
      <c r="E131" s="43" t="s">
        <v>155</v>
      </c>
      <c r="F131" s="87">
        <f>F132+F133</f>
        <v>8664</v>
      </c>
    </row>
    <row r="132" spans="1:6" s="12" customFormat="1" ht="24" customHeight="1">
      <c r="A132" s="21" t="s">
        <v>132</v>
      </c>
      <c r="B132" s="65" t="s">
        <v>75</v>
      </c>
      <c r="C132" s="71">
        <v>121</v>
      </c>
      <c r="D132" s="37" t="s">
        <v>161</v>
      </c>
      <c r="E132" s="50" t="s">
        <v>155</v>
      </c>
      <c r="F132" s="79">
        <v>6654.2</v>
      </c>
    </row>
    <row r="133" spans="1:6" s="12" customFormat="1" ht="44.25" customHeight="1">
      <c r="A133" s="21" t="s">
        <v>70</v>
      </c>
      <c r="B133" s="65" t="s">
        <v>75</v>
      </c>
      <c r="C133" s="71">
        <v>129</v>
      </c>
      <c r="D133" s="37" t="s">
        <v>161</v>
      </c>
      <c r="E133" s="50" t="s">
        <v>155</v>
      </c>
      <c r="F133" s="79">
        <v>2009.8</v>
      </c>
    </row>
    <row r="134" spans="1:6" s="12" customFormat="1" ht="30.75" customHeight="1">
      <c r="A134" s="28" t="s">
        <v>37</v>
      </c>
      <c r="B134" s="65" t="s">
        <v>77</v>
      </c>
      <c r="C134" s="72"/>
      <c r="D134" s="39" t="s">
        <v>161</v>
      </c>
      <c r="E134" s="43" t="s">
        <v>155</v>
      </c>
      <c r="F134" s="87">
        <f>F135+F136</f>
        <v>1636.4</v>
      </c>
    </row>
    <row r="135" spans="1:6" s="12" customFormat="1" ht="24" customHeight="1">
      <c r="A135" s="21" t="s">
        <v>132</v>
      </c>
      <c r="B135" s="65" t="s">
        <v>77</v>
      </c>
      <c r="C135" s="71">
        <v>121</v>
      </c>
      <c r="D135" s="37" t="s">
        <v>161</v>
      </c>
      <c r="E135" s="50" t="s">
        <v>155</v>
      </c>
      <c r="F135" s="79">
        <v>1256.9</v>
      </c>
    </row>
    <row r="136" spans="1:6" s="12" customFormat="1" ht="44.25" customHeight="1">
      <c r="A136" s="21" t="s">
        <v>70</v>
      </c>
      <c r="B136" s="65" t="s">
        <v>77</v>
      </c>
      <c r="C136" s="71">
        <v>129</v>
      </c>
      <c r="D136" s="37" t="s">
        <v>161</v>
      </c>
      <c r="E136" s="50" t="s">
        <v>155</v>
      </c>
      <c r="F136" s="79">
        <v>379.5</v>
      </c>
    </row>
    <row r="137" spans="1:6" s="12" customFormat="1" ht="45" customHeight="1">
      <c r="A137" s="20" t="s">
        <v>36</v>
      </c>
      <c r="B137" s="65" t="s">
        <v>76</v>
      </c>
      <c r="C137" s="72"/>
      <c r="D137" s="39" t="s">
        <v>161</v>
      </c>
      <c r="E137" s="43" t="s">
        <v>155</v>
      </c>
      <c r="F137" s="87">
        <f>F138+F139+F140+F142+F143+F144+F145+F146</f>
        <v>3940.3</v>
      </c>
    </row>
    <row r="138" spans="1:6" ht="23.25" customHeight="1">
      <c r="A138" s="21" t="s">
        <v>132</v>
      </c>
      <c r="B138" s="65" t="s">
        <v>76</v>
      </c>
      <c r="C138" s="71">
        <v>121</v>
      </c>
      <c r="D138" s="37" t="s">
        <v>161</v>
      </c>
      <c r="E138" s="50" t="s">
        <v>155</v>
      </c>
      <c r="F138" s="79">
        <v>909.4</v>
      </c>
    </row>
    <row r="139" spans="1:6" ht="42.75" customHeight="1">
      <c r="A139" s="21" t="s">
        <v>70</v>
      </c>
      <c r="B139" s="65" t="s">
        <v>76</v>
      </c>
      <c r="C139" s="71">
        <v>129</v>
      </c>
      <c r="D139" s="37" t="s">
        <v>161</v>
      </c>
      <c r="E139" s="50" t="s">
        <v>155</v>
      </c>
      <c r="F139" s="79">
        <v>274.5</v>
      </c>
    </row>
    <row r="140" spans="1:6" ht="26.25" customHeight="1">
      <c r="A140" s="20" t="s">
        <v>133</v>
      </c>
      <c r="B140" s="65" t="s">
        <v>76</v>
      </c>
      <c r="C140" s="71">
        <v>122</v>
      </c>
      <c r="D140" s="37" t="s">
        <v>161</v>
      </c>
      <c r="E140" s="50" t="s">
        <v>155</v>
      </c>
      <c r="F140" s="79">
        <v>75.1</v>
      </c>
    </row>
    <row r="141" spans="1:6" ht="26.25" customHeight="1">
      <c r="A141" s="20" t="s">
        <v>211</v>
      </c>
      <c r="B141" s="65" t="s">
        <v>210</v>
      </c>
      <c r="C141" s="71"/>
      <c r="D141" s="37" t="s">
        <v>161</v>
      </c>
      <c r="E141" s="50" t="s">
        <v>155</v>
      </c>
      <c r="F141" s="79">
        <f>F142</f>
        <v>712</v>
      </c>
    </row>
    <row r="142" spans="1:6" ht="26.25" customHeight="1">
      <c r="A142" s="21" t="s">
        <v>47</v>
      </c>
      <c r="B142" s="65" t="s">
        <v>210</v>
      </c>
      <c r="C142" s="71">
        <v>242</v>
      </c>
      <c r="D142" s="37" t="s">
        <v>161</v>
      </c>
      <c r="E142" s="37" t="s">
        <v>155</v>
      </c>
      <c r="F142" s="79">
        <v>712</v>
      </c>
    </row>
    <row r="143" spans="1:6" ht="18" customHeight="1">
      <c r="A143" s="21" t="s">
        <v>229</v>
      </c>
      <c r="B143" s="65" t="s">
        <v>76</v>
      </c>
      <c r="C143" s="71">
        <v>244</v>
      </c>
      <c r="D143" s="37" t="s">
        <v>161</v>
      </c>
      <c r="E143" s="50" t="s">
        <v>155</v>
      </c>
      <c r="F143" s="79">
        <v>1757.8</v>
      </c>
    </row>
    <row r="144" spans="1:6" ht="29.25" customHeight="1">
      <c r="A144" s="21" t="s">
        <v>134</v>
      </c>
      <c r="B144" s="65" t="s">
        <v>76</v>
      </c>
      <c r="C144" s="71">
        <v>831</v>
      </c>
      <c r="D144" s="37" t="s">
        <v>161</v>
      </c>
      <c r="E144" s="50" t="s">
        <v>155</v>
      </c>
      <c r="F144" s="79">
        <v>0</v>
      </c>
    </row>
    <row r="145" spans="1:6" ht="13.5">
      <c r="A145" s="21" t="s">
        <v>118</v>
      </c>
      <c r="B145" s="65" t="s">
        <v>76</v>
      </c>
      <c r="C145" s="71">
        <v>852</v>
      </c>
      <c r="D145" s="37" t="s">
        <v>161</v>
      </c>
      <c r="E145" s="50" t="s">
        <v>155</v>
      </c>
      <c r="F145" s="79">
        <v>57</v>
      </c>
    </row>
    <row r="146" spans="1:6" ht="13.5">
      <c r="A146" s="21" t="s">
        <v>32</v>
      </c>
      <c r="B146" s="65" t="s">
        <v>76</v>
      </c>
      <c r="C146" s="71">
        <v>853</v>
      </c>
      <c r="D146" s="37" t="s">
        <v>161</v>
      </c>
      <c r="E146" s="50" t="s">
        <v>155</v>
      </c>
      <c r="F146" s="79">
        <v>154.5</v>
      </c>
    </row>
    <row r="147" spans="1:6" ht="42" customHeight="1">
      <c r="A147" s="21" t="s">
        <v>140</v>
      </c>
      <c r="B147" s="64" t="s">
        <v>212</v>
      </c>
      <c r="C147" s="71"/>
      <c r="D147" s="37" t="s">
        <v>161</v>
      </c>
      <c r="E147" s="44" t="s">
        <v>155</v>
      </c>
      <c r="F147" s="79">
        <f>F148</f>
        <v>60</v>
      </c>
    </row>
    <row r="148" spans="1:6" ht="27.75" customHeight="1">
      <c r="A148" s="21" t="s">
        <v>1</v>
      </c>
      <c r="B148" s="64" t="s">
        <v>212</v>
      </c>
      <c r="C148" s="71">
        <v>244</v>
      </c>
      <c r="D148" s="37" t="s">
        <v>161</v>
      </c>
      <c r="E148" s="44" t="s">
        <v>155</v>
      </c>
      <c r="F148" s="79">
        <v>60</v>
      </c>
    </row>
    <row r="149" spans="1:6" ht="27.75" customHeight="1">
      <c r="A149" s="89" t="s">
        <v>213</v>
      </c>
      <c r="B149" s="64" t="s">
        <v>214</v>
      </c>
      <c r="C149" s="71"/>
      <c r="D149" s="37"/>
      <c r="E149" s="44"/>
      <c r="F149" s="79">
        <v>3.5</v>
      </c>
    </row>
    <row r="150" spans="1:6" ht="27.75" customHeight="1">
      <c r="A150" s="89" t="s">
        <v>1</v>
      </c>
      <c r="B150" s="64" t="s">
        <v>214</v>
      </c>
      <c r="C150" s="71">
        <v>244</v>
      </c>
      <c r="D150" s="37" t="s">
        <v>161</v>
      </c>
      <c r="E150" s="44" t="s">
        <v>155</v>
      </c>
      <c r="F150" s="79">
        <v>3.5</v>
      </c>
    </row>
    <row r="151" spans="1:6" ht="27.75" customHeight="1">
      <c r="A151" s="84" t="s">
        <v>174</v>
      </c>
      <c r="B151" s="64"/>
      <c r="C151" s="71"/>
      <c r="D151" s="38" t="s">
        <v>161</v>
      </c>
      <c r="E151" s="57" t="s">
        <v>175</v>
      </c>
      <c r="F151" s="77">
        <f>F152</f>
        <v>220.1</v>
      </c>
    </row>
    <row r="152" spans="1:6" ht="27.75" customHeight="1">
      <c r="A152" s="21" t="s">
        <v>38</v>
      </c>
      <c r="B152" s="64"/>
      <c r="C152" s="71">
        <v>540</v>
      </c>
      <c r="D152" s="37" t="s">
        <v>161</v>
      </c>
      <c r="E152" s="44" t="s">
        <v>175</v>
      </c>
      <c r="F152" s="79">
        <f>F153+F154+F155</f>
        <v>220.1</v>
      </c>
    </row>
    <row r="153" spans="1:6" ht="27.75" customHeight="1">
      <c r="A153" s="21" t="s">
        <v>176</v>
      </c>
      <c r="B153" s="64" t="s">
        <v>83</v>
      </c>
      <c r="C153" s="71">
        <v>540</v>
      </c>
      <c r="D153" s="37" t="s">
        <v>161</v>
      </c>
      <c r="E153" s="44" t="s">
        <v>175</v>
      </c>
      <c r="F153" s="79">
        <v>74</v>
      </c>
    </row>
    <row r="154" spans="1:6" ht="27.75" customHeight="1">
      <c r="A154" s="21" t="s">
        <v>177</v>
      </c>
      <c r="B154" s="64" t="s">
        <v>80</v>
      </c>
      <c r="C154" s="71">
        <v>540</v>
      </c>
      <c r="D154" s="37" t="s">
        <v>161</v>
      </c>
      <c r="E154" s="44" t="s">
        <v>175</v>
      </c>
      <c r="F154" s="79">
        <v>59.2</v>
      </c>
    </row>
    <row r="155" spans="1:6" ht="57.75" customHeight="1">
      <c r="A155" s="21" t="s">
        <v>178</v>
      </c>
      <c r="B155" s="64" t="s">
        <v>95</v>
      </c>
      <c r="C155" s="71">
        <v>540</v>
      </c>
      <c r="D155" s="37" t="s">
        <v>161</v>
      </c>
      <c r="E155" s="44" t="s">
        <v>175</v>
      </c>
      <c r="F155" s="79">
        <v>86.9</v>
      </c>
    </row>
    <row r="156" spans="1:6" ht="22.5" customHeight="1">
      <c r="A156" s="21" t="s">
        <v>239</v>
      </c>
      <c r="B156" s="64"/>
      <c r="C156" s="71"/>
      <c r="D156" s="38" t="s">
        <v>161</v>
      </c>
      <c r="E156" s="57" t="s">
        <v>164</v>
      </c>
      <c r="F156" s="77">
        <f>F157</f>
        <v>600</v>
      </c>
    </row>
    <row r="157" spans="1:6" ht="27" customHeight="1">
      <c r="A157" s="21" t="s">
        <v>198</v>
      </c>
      <c r="B157" s="64" t="s">
        <v>199</v>
      </c>
      <c r="C157" s="71"/>
      <c r="D157" s="37" t="s">
        <v>161</v>
      </c>
      <c r="E157" s="44" t="s">
        <v>164</v>
      </c>
      <c r="F157" s="79">
        <f>F158+F159</f>
        <v>600</v>
      </c>
    </row>
    <row r="158" spans="1:6" ht="22.5" customHeight="1">
      <c r="A158" s="21" t="s">
        <v>240</v>
      </c>
      <c r="B158" s="64" t="s">
        <v>199</v>
      </c>
      <c r="C158" s="71">
        <v>880</v>
      </c>
      <c r="D158" s="37" t="s">
        <v>161</v>
      </c>
      <c r="E158" s="44" t="s">
        <v>164</v>
      </c>
      <c r="F158" s="79">
        <v>501.5</v>
      </c>
    </row>
    <row r="159" spans="1:6" ht="17.25" customHeight="1">
      <c r="A159" s="21" t="s">
        <v>229</v>
      </c>
      <c r="B159" s="64" t="s">
        <v>199</v>
      </c>
      <c r="C159" s="71">
        <v>244</v>
      </c>
      <c r="D159" s="37" t="s">
        <v>161</v>
      </c>
      <c r="E159" s="44" t="s">
        <v>164</v>
      </c>
      <c r="F159" s="79">
        <v>98.5</v>
      </c>
    </row>
    <row r="160" spans="1:6" ht="13.5">
      <c r="A160" s="20" t="s">
        <v>135</v>
      </c>
      <c r="B160" s="65"/>
      <c r="C160" s="72"/>
      <c r="D160" s="40" t="s">
        <v>161</v>
      </c>
      <c r="E160" s="42" t="s">
        <v>165</v>
      </c>
      <c r="F160" s="75">
        <f>F161</f>
        <v>100</v>
      </c>
    </row>
    <row r="161" spans="1:6" ht="27" customHeight="1">
      <c r="A161" s="20" t="s">
        <v>136</v>
      </c>
      <c r="B161" s="65" t="s">
        <v>78</v>
      </c>
      <c r="C161" s="72"/>
      <c r="D161" s="39" t="s">
        <v>161</v>
      </c>
      <c r="E161" s="43" t="s">
        <v>165</v>
      </c>
      <c r="F161" s="78">
        <f>F162</f>
        <v>100</v>
      </c>
    </row>
    <row r="162" spans="1:6" ht="13.5">
      <c r="A162" s="20" t="s">
        <v>21</v>
      </c>
      <c r="B162" s="65" t="s">
        <v>78</v>
      </c>
      <c r="C162" s="72">
        <v>870</v>
      </c>
      <c r="D162" s="39" t="s">
        <v>161</v>
      </c>
      <c r="E162" s="43" t="s">
        <v>165</v>
      </c>
      <c r="F162" s="78">
        <v>100</v>
      </c>
    </row>
    <row r="163" spans="1:6" ht="13.5">
      <c r="A163" s="21" t="s">
        <v>20</v>
      </c>
      <c r="B163" s="65"/>
      <c r="C163" s="72"/>
      <c r="D163" s="40" t="s">
        <v>161</v>
      </c>
      <c r="E163" s="42" t="s">
        <v>166</v>
      </c>
      <c r="F163" s="75">
        <f>F164+F168+F171+F173+F175+F177+F179+F166</f>
        <v>3499.8</v>
      </c>
    </row>
    <row r="164" spans="1:6" ht="41.25" customHeight="1">
      <c r="A164" s="24" t="s">
        <v>137</v>
      </c>
      <c r="B164" s="64" t="s">
        <v>85</v>
      </c>
      <c r="C164" s="71"/>
      <c r="D164" s="37" t="s">
        <v>161</v>
      </c>
      <c r="E164" s="44" t="s">
        <v>166</v>
      </c>
      <c r="F164" s="79">
        <f>F165</f>
        <v>70</v>
      </c>
    </row>
    <row r="165" spans="1:6" ht="27" customHeight="1">
      <c r="A165" s="21" t="s">
        <v>1</v>
      </c>
      <c r="B165" s="64" t="s">
        <v>85</v>
      </c>
      <c r="C165" s="71">
        <v>244</v>
      </c>
      <c r="D165" s="37" t="s">
        <v>161</v>
      </c>
      <c r="E165" s="50" t="s">
        <v>166</v>
      </c>
      <c r="F165" s="79">
        <v>70</v>
      </c>
    </row>
    <row r="166" spans="1:6" ht="27" customHeight="1">
      <c r="A166" s="21" t="s">
        <v>242</v>
      </c>
      <c r="B166" s="64" t="s">
        <v>241</v>
      </c>
      <c r="C166" s="71"/>
      <c r="D166" s="37" t="s">
        <v>161</v>
      </c>
      <c r="E166" s="50" t="s">
        <v>166</v>
      </c>
      <c r="F166" s="79">
        <f>F167</f>
        <v>1062.3</v>
      </c>
    </row>
    <row r="167" spans="1:6" ht="27" customHeight="1">
      <c r="A167" s="21" t="s">
        <v>134</v>
      </c>
      <c r="B167" s="64" t="s">
        <v>241</v>
      </c>
      <c r="C167" s="71">
        <v>831</v>
      </c>
      <c r="D167" s="37" t="s">
        <v>161</v>
      </c>
      <c r="E167" s="50" t="s">
        <v>166</v>
      </c>
      <c r="F167" s="79">
        <v>1062.3</v>
      </c>
    </row>
    <row r="168" spans="1:6" ht="29.25" customHeight="1">
      <c r="A168" s="24" t="s">
        <v>138</v>
      </c>
      <c r="B168" s="64" t="s">
        <v>86</v>
      </c>
      <c r="C168" s="71"/>
      <c r="D168" s="37" t="s">
        <v>161</v>
      </c>
      <c r="E168" s="44" t="s">
        <v>166</v>
      </c>
      <c r="F168" s="79">
        <f>F169+F170</f>
        <v>20</v>
      </c>
    </row>
    <row r="169" spans="1:6" ht="27" customHeight="1">
      <c r="A169" s="21" t="s">
        <v>1</v>
      </c>
      <c r="B169" s="64" t="s">
        <v>86</v>
      </c>
      <c r="C169" s="71">
        <v>244</v>
      </c>
      <c r="D169" s="37" t="s">
        <v>161</v>
      </c>
      <c r="E169" s="44" t="s">
        <v>166</v>
      </c>
      <c r="F169" s="79">
        <v>0</v>
      </c>
    </row>
    <row r="170" spans="1:6" ht="21" customHeight="1">
      <c r="A170" s="21" t="s">
        <v>32</v>
      </c>
      <c r="B170" s="64" t="s">
        <v>86</v>
      </c>
      <c r="C170" s="71">
        <v>853</v>
      </c>
      <c r="D170" s="37" t="s">
        <v>161</v>
      </c>
      <c r="E170" s="44" t="s">
        <v>166</v>
      </c>
      <c r="F170" s="79">
        <v>20</v>
      </c>
    </row>
    <row r="171" spans="1:6" ht="41.25" customHeight="1">
      <c r="A171" s="21" t="s">
        <v>139</v>
      </c>
      <c r="B171" s="64" t="s">
        <v>87</v>
      </c>
      <c r="C171" s="71"/>
      <c r="D171" s="37" t="s">
        <v>161</v>
      </c>
      <c r="E171" s="44" t="s">
        <v>166</v>
      </c>
      <c r="F171" s="79">
        <f>F172</f>
        <v>15</v>
      </c>
    </row>
    <row r="172" spans="1:6" ht="22.5" customHeight="1">
      <c r="A172" s="21" t="s">
        <v>179</v>
      </c>
      <c r="B172" s="64" t="s">
        <v>87</v>
      </c>
      <c r="C172" s="71">
        <v>350</v>
      </c>
      <c r="D172" s="37" t="s">
        <v>161</v>
      </c>
      <c r="E172" s="44" t="s">
        <v>166</v>
      </c>
      <c r="F172" s="79">
        <v>15</v>
      </c>
    </row>
    <row r="173" spans="1:6" ht="60" customHeight="1">
      <c r="A173" s="21" t="s">
        <v>141</v>
      </c>
      <c r="B173" s="64" t="s">
        <v>88</v>
      </c>
      <c r="C173" s="71"/>
      <c r="D173" s="37" t="s">
        <v>161</v>
      </c>
      <c r="E173" s="50" t="s">
        <v>166</v>
      </c>
      <c r="F173" s="79">
        <f>F174</f>
        <v>2132.5</v>
      </c>
    </row>
    <row r="174" spans="1:6" ht="27" customHeight="1">
      <c r="A174" s="21" t="s">
        <v>1</v>
      </c>
      <c r="B174" s="64" t="s">
        <v>88</v>
      </c>
      <c r="C174" s="71">
        <v>244</v>
      </c>
      <c r="D174" s="37" t="s">
        <v>161</v>
      </c>
      <c r="E174" s="50" t="s">
        <v>166</v>
      </c>
      <c r="F174" s="79">
        <v>2132.5</v>
      </c>
    </row>
    <row r="175" spans="1:6" ht="42" customHeight="1">
      <c r="A175" s="21" t="s">
        <v>142</v>
      </c>
      <c r="B175" s="64" t="s">
        <v>91</v>
      </c>
      <c r="C175" s="71"/>
      <c r="D175" s="37" t="s">
        <v>161</v>
      </c>
      <c r="E175" s="50" t="s">
        <v>166</v>
      </c>
      <c r="F175" s="79">
        <f>F176</f>
        <v>50</v>
      </c>
    </row>
    <row r="176" spans="1:6" ht="30" customHeight="1">
      <c r="A176" s="21" t="s">
        <v>1</v>
      </c>
      <c r="B176" s="64" t="s">
        <v>91</v>
      </c>
      <c r="C176" s="71">
        <v>244</v>
      </c>
      <c r="D176" s="37" t="s">
        <v>161</v>
      </c>
      <c r="E176" s="50" t="s">
        <v>166</v>
      </c>
      <c r="F176" s="79">
        <v>50</v>
      </c>
    </row>
    <row r="177" spans="1:6" ht="27" customHeight="1">
      <c r="A177" s="21" t="s">
        <v>93</v>
      </c>
      <c r="B177" s="64" t="s">
        <v>94</v>
      </c>
      <c r="C177" s="71"/>
      <c r="D177" s="37" t="s">
        <v>161</v>
      </c>
      <c r="E177" s="50" t="s">
        <v>166</v>
      </c>
      <c r="F177" s="79">
        <f>F178</f>
        <v>50</v>
      </c>
    </row>
    <row r="178" spans="1:6" ht="18" customHeight="1">
      <c r="A178" s="21" t="s">
        <v>229</v>
      </c>
      <c r="B178" s="64" t="s">
        <v>94</v>
      </c>
      <c r="C178" s="71">
        <v>244</v>
      </c>
      <c r="D178" s="37" t="s">
        <v>161</v>
      </c>
      <c r="E178" s="50" t="s">
        <v>166</v>
      </c>
      <c r="F178" s="79">
        <v>50</v>
      </c>
    </row>
    <row r="179" spans="1:6" ht="57" customHeight="1">
      <c r="A179" s="21" t="s">
        <v>143</v>
      </c>
      <c r="B179" s="64" t="s">
        <v>144</v>
      </c>
      <c r="C179" s="71"/>
      <c r="D179" s="37" t="s">
        <v>161</v>
      </c>
      <c r="E179" s="50" t="s">
        <v>166</v>
      </c>
      <c r="F179" s="79">
        <f>F180</f>
        <v>100</v>
      </c>
    </row>
    <row r="180" spans="1:6" ht="27" customHeight="1">
      <c r="A180" s="21" t="s">
        <v>1</v>
      </c>
      <c r="B180" s="64" t="s">
        <v>144</v>
      </c>
      <c r="C180" s="71">
        <v>244</v>
      </c>
      <c r="D180" s="37" t="s">
        <v>161</v>
      </c>
      <c r="E180" s="50" t="s">
        <v>166</v>
      </c>
      <c r="F180" s="79">
        <v>100</v>
      </c>
    </row>
    <row r="181" spans="1:6" ht="13.5">
      <c r="A181" s="20" t="s">
        <v>22</v>
      </c>
      <c r="B181" s="65"/>
      <c r="C181" s="72"/>
      <c r="D181" s="40" t="s">
        <v>162</v>
      </c>
      <c r="E181" s="42" t="s">
        <v>157</v>
      </c>
      <c r="F181" s="75">
        <f>F182+F184</f>
        <v>278.29999999999995</v>
      </c>
    </row>
    <row r="182" spans="1:6" ht="40.5" customHeight="1">
      <c r="A182" s="20" t="s">
        <v>43</v>
      </c>
      <c r="B182" s="65" t="s">
        <v>89</v>
      </c>
      <c r="C182" s="72"/>
      <c r="D182" s="39" t="s">
        <v>162</v>
      </c>
      <c r="E182" s="43" t="s">
        <v>157</v>
      </c>
      <c r="F182" s="78">
        <f>F183</f>
        <v>213.7</v>
      </c>
    </row>
    <row r="183" spans="1:6" ht="23.25" customHeight="1">
      <c r="A183" s="21" t="s">
        <v>145</v>
      </c>
      <c r="B183" s="65" t="s">
        <v>89</v>
      </c>
      <c r="C183" s="72">
        <v>121</v>
      </c>
      <c r="D183" s="39" t="s">
        <v>162</v>
      </c>
      <c r="E183" s="59" t="s">
        <v>157</v>
      </c>
      <c r="F183" s="78">
        <v>213.7</v>
      </c>
    </row>
    <row r="184" spans="1:6" ht="42.75" customHeight="1">
      <c r="A184" s="21" t="s">
        <v>70</v>
      </c>
      <c r="B184" s="65" t="s">
        <v>89</v>
      </c>
      <c r="C184" s="72">
        <v>129</v>
      </c>
      <c r="D184" s="39" t="s">
        <v>162</v>
      </c>
      <c r="E184" s="59" t="s">
        <v>157</v>
      </c>
      <c r="F184" s="78">
        <v>64.6</v>
      </c>
    </row>
    <row r="185" spans="1:6" ht="27" customHeight="1">
      <c r="A185" s="21" t="s">
        <v>34</v>
      </c>
      <c r="B185" s="65"/>
      <c r="C185" s="72"/>
      <c r="D185" s="40" t="s">
        <v>159</v>
      </c>
      <c r="E185" s="60" t="s">
        <v>161</v>
      </c>
      <c r="F185" s="75">
        <f>F186</f>
        <v>201.3</v>
      </c>
    </row>
    <row r="186" spans="1:6" ht="21.75" customHeight="1">
      <c r="A186" s="20" t="s">
        <v>38</v>
      </c>
      <c r="B186" s="65"/>
      <c r="C186" s="72">
        <v>540</v>
      </c>
      <c r="D186" s="39" t="s">
        <v>159</v>
      </c>
      <c r="E186" s="59" t="s">
        <v>161</v>
      </c>
      <c r="F186" s="75">
        <f>F187+F188</f>
        <v>201.3</v>
      </c>
    </row>
    <row r="187" spans="1:6" ht="27" customHeight="1">
      <c r="A187" s="21" t="s">
        <v>39</v>
      </c>
      <c r="B187" s="65" t="s">
        <v>79</v>
      </c>
      <c r="C187" s="72">
        <v>540</v>
      </c>
      <c r="D187" s="39" t="s">
        <v>159</v>
      </c>
      <c r="E187" s="59" t="s">
        <v>161</v>
      </c>
      <c r="F187" s="78">
        <v>139.6</v>
      </c>
    </row>
    <row r="188" spans="1:6" ht="27" customHeight="1">
      <c r="A188" s="21" t="s">
        <v>40</v>
      </c>
      <c r="B188" s="65" t="s">
        <v>81</v>
      </c>
      <c r="C188" s="72">
        <v>540</v>
      </c>
      <c r="D188" s="39" t="s">
        <v>159</v>
      </c>
      <c r="E188" s="59" t="s">
        <v>161</v>
      </c>
      <c r="F188" s="78">
        <v>61.7</v>
      </c>
    </row>
    <row r="189" spans="1:6" ht="21" customHeight="1">
      <c r="A189" s="21" t="s">
        <v>10</v>
      </c>
      <c r="B189" s="65"/>
      <c r="C189" s="72"/>
      <c r="D189" s="40" t="s">
        <v>159</v>
      </c>
      <c r="E189" s="60" t="s">
        <v>162</v>
      </c>
      <c r="F189" s="75">
        <f>F190</f>
        <v>130.39</v>
      </c>
    </row>
    <row r="190" spans="1:6" ht="16.5" customHeight="1">
      <c r="A190" s="20" t="s">
        <v>38</v>
      </c>
      <c r="B190" s="65"/>
      <c r="C190" s="72">
        <v>540</v>
      </c>
      <c r="D190" s="39" t="s">
        <v>159</v>
      </c>
      <c r="E190" s="59" t="s">
        <v>162</v>
      </c>
      <c r="F190" s="78">
        <f>F191+F192</f>
        <v>130.39</v>
      </c>
    </row>
    <row r="191" spans="1:6" ht="41.25" customHeight="1">
      <c r="A191" s="21" t="s">
        <v>41</v>
      </c>
      <c r="B191" s="65" t="s">
        <v>82</v>
      </c>
      <c r="C191" s="72">
        <v>540</v>
      </c>
      <c r="D191" s="39" t="s">
        <v>159</v>
      </c>
      <c r="E191" s="59" t="s">
        <v>162</v>
      </c>
      <c r="F191" s="78">
        <v>43.47</v>
      </c>
    </row>
    <row r="192" spans="1:6" ht="27" customHeight="1">
      <c r="A192" s="21" t="s">
        <v>42</v>
      </c>
      <c r="B192" s="65" t="s">
        <v>84</v>
      </c>
      <c r="C192" s="72">
        <v>540</v>
      </c>
      <c r="D192" s="39" t="s">
        <v>159</v>
      </c>
      <c r="E192" s="59" t="s">
        <v>162</v>
      </c>
      <c r="F192" s="78">
        <v>86.92</v>
      </c>
    </row>
    <row r="193" spans="1:6" ht="27" customHeight="1">
      <c r="A193" s="21" t="s">
        <v>238</v>
      </c>
      <c r="B193" s="65"/>
      <c r="C193" s="72"/>
      <c r="D193" s="40" t="s">
        <v>164</v>
      </c>
      <c r="E193" s="60" t="s">
        <v>159</v>
      </c>
      <c r="F193" s="75">
        <f>F194</f>
        <v>65.8</v>
      </c>
    </row>
    <row r="194" spans="1:6" ht="45" customHeight="1">
      <c r="A194" s="20" t="s">
        <v>36</v>
      </c>
      <c r="B194" s="65" t="s">
        <v>76</v>
      </c>
      <c r="C194" s="72"/>
      <c r="D194" s="39" t="s">
        <v>164</v>
      </c>
      <c r="E194" s="59" t="s">
        <v>159</v>
      </c>
      <c r="F194" s="78">
        <f>F195</f>
        <v>65.8</v>
      </c>
    </row>
    <row r="195" spans="1:6" ht="18" customHeight="1">
      <c r="A195" s="21" t="s">
        <v>229</v>
      </c>
      <c r="B195" s="65" t="s">
        <v>76</v>
      </c>
      <c r="C195" s="72">
        <v>244</v>
      </c>
      <c r="D195" s="39" t="s">
        <v>164</v>
      </c>
      <c r="E195" s="59" t="s">
        <v>159</v>
      </c>
      <c r="F195" s="78">
        <v>65.8</v>
      </c>
    </row>
    <row r="196" spans="1:6" ht="13.5">
      <c r="A196" s="21" t="s">
        <v>44</v>
      </c>
      <c r="B196" s="65"/>
      <c r="C196" s="72"/>
      <c r="D196" s="40" t="s">
        <v>154</v>
      </c>
      <c r="E196" s="60" t="s">
        <v>160</v>
      </c>
      <c r="F196" s="75">
        <f>F197+F200</f>
        <v>551.71</v>
      </c>
    </row>
    <row r="197" spans="1:6" ht="13.5">
      <c r="A197" s="20" t="s">
        <v>23</v>
      </c>
      <c r="B197" s="65"/>
      <c r="C197" s="72"/>
      <c r="D197" s="40" t="s">
        <v>154</v>
      </c>
      <c r="E197" s="60" t="s">
        <v>161</v>
      </c>
      <c r="F197" s="75">
        <f>F198</f>
        <v>550.11</v>
      </c>
    </row>
    <row r="198" spans="1:6" ht="26.25">
      <c r="A198" s="29" t="s">
        <v>146</v>
      </c>
      <c r="B198" s="65" t="s">
        <v>90</v>
      </c>
      <c r="C198" s="71"/>
      <c r="D198" s="37" t="s">
        <v>154</v>
      </c>
      <c r="E198" s="50" t="s">
        <v>161</v>
      </c>
      <c r="F198" s="79">
        <f>F199</f>
        <v>550.11</v>
      </c>
    </row>
    <row r="199" spans="1:6" ht="26.25">
      <c r="A199" s="30" t="s">
        <v>24</v>
      </c>
      <c r="B199" s="65" t="s">
        <v>90</v>
      </c>
      <c r="C199" s="71">
        <v>321</v>
      </c>
      <c r="D199" s="61" t="s">
        <v>154</v>
      </c>
      <c r="E199" s="53" t="s">
        <v>161</v>
      </c>
      <c r="F199" s="79">
        <v>550.11</v>
      </c>
    </row>
    <row r="200" spans="1:6" ht="13.5">
      <c r="A200" s="30" t="s">
        <v>204</v>
      </c>
      <c r="B200" s="65"/>
      <c r="C200" s="71"/>
      <c r="D200" s="88" t="s">
        <v>154</v>
      </c>
      <c r="E200" s="86" t="s">
        <v>155</v>
      </c>
      <c r="F200" s="77">
        <f>F201</f>
        <v>1.6</v>
      </c>
    </row>
    <row r="201" spans="1:6" ht="42.75" customHeight="1">
      <c r="A201" s="20" t="s">
        <v>36</v>
      </c>
      <c r="B201" s="65" t="s">
        <v>76</v>
      </c>
      <c r="C201" s="71"/>
      <c r="D201" s="37" t="s">
        <v>154</v>
      </c>
      <c r="E201" s="50" t="s">
        <v>155</v>
      </c>
      <c r="F201" s="79">
        <f>F202</f>
        <v>1.6</v>
      </c>
    </row>
    <row r="202" spans="1:6" ht="30" customHeight="1">
      <c r="A202" s="20" t="s">
        <v>133</v>
      </c>
      <c r="B202" s="65" t="s">
        <v>76</v>
      </c>
      <c r="C202" s="71">
        <v>122</v>
      </c>
      <c r="D202" s="61" t="s">
        <v>154</v>
      </c>
      <c r="E202" s="53" t="s">
        <v>155</v>
      </c>
      <c r="F202" s="79">
        <v>1.6</v>
      </c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8" ht="33" customHeight="1"/>
    <row r="225" ht="31.5" customHeight="1"/>
    <row r="231" ht="29.25" customHeight="1"/>
    <row r="234" ht="33.75" customHeight="1">
      <c r="G234" s="15"/>
    </row>
    <row r="236" ht="33.75" customHeight="1"/>
    <row r="252" ht="20.25" customHeight="1"/>
  </sheetData>
  <sheetProtection/>
  <autoFilter ref="A9:F9"/>
  <mergeCells count="4">
    <mergeCell ref="A5:F5"/>
    <mergeCell ref="A6:F6"/>
    <mergeCell ref="C2:F2"/>
    <mergeCell ref="E1:F1"/>
  </mergeCells>
  <printOptions/>
  <pageMargins left="0.7874015748031497" right="0.3937007874015748" top="0" bottom="0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2019-04-23T08:04:23Z</cp:lastPrinted>
  <dcterms:created xsi:type="dcterms:W3CDTF">2002-03-11T10:22:12Z</dcterms:created>
  <dcterms:modified xsi:type="dcterms:W3CDTF">2019-09-05T15:43:58Z</dcterms:modified>
  <cp:category/>
  <cp:version/>
  <cp:contentType/>
  <cp:contentStatus/>
</cp:coreProperties>
</file>