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<sst xmlns="http://schemas.openxmlformats.org/spreadsheetml/2006/main" count="104" uniqueCount="103">
  <si>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</si>
  <si>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</si>
  <si>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</si>
  <si>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</si>
  <si>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</si>
  <si>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</si>
  <si>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</si>
  <si>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</si>
  <si>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</si>
  <si>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</si>
  <si>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</si>
  <si>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</si>
  <si>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</si>
  <si>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</si>
  <si>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</si>
  <si>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</si>
  <si>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</si>
  <si>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</si>
  <si>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</si>
  <si>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</si>
  <si>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</si>
  <si>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</si>
  <si>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</si>
  <si>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</si>
  <si>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</si>
  <si>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</si>
  <si>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</si>
  <si>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</si>
  <si>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</si>
  <si>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</si>
  <si>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</si>
  <si>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</si>
  <si>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</si>
  <si>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</si>
  <si>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</si>
  <si>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</si>
  <si>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</si>
  <si>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</si>
  <si>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</si>
  <si>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</si>
  <si>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</si>
  <si>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</si>
  <si>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</si>
  <si>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</si>
  <si>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</si>
  <si>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</si>
  <si>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</si>
  <si>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</si>
  <si>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</si>
  <si>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</si>
  <si>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</si>
  <si>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</si>
  <si>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</si>
  <si>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</si>
  <si>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</si>
  <si>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</si>
  <si>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</si>
  <si>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</si>
  <si>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</si>
  <si>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</si>
  <si>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</si>
  <si>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</si>
  <si>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</si>
  <si>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</si>
  <si>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</si>
  <si>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</si>
  <si>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</si>
  <si>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</si>
  <si>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</si>
  <si>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</si>
  <si>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</si>
  <si>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</si>
  <si>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</si>
  <si>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</si>
  <si>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</si>
  <si>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</si>
  <si>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</si>
  <si>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</si>
  <si>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</si>
  <si>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</si>
  <si>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</si>
  <si>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</si>
  <si>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</si>
  <si>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</si>
  <si>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</si>
  <si>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</si>
  <si>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</si>
  <si>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</si>
  <si>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</si>
  <si>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</si>
  <si>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</si>
  <si>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</si>
  <si>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Поступления доходов в бюджет Новосветского сельского поселения за 1 квартал 2018 года.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</si>
  <si>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</si>
  <si>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r>
      <t xml:space="preserve">Исполнение   за 1 квартал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</si>
  <si>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</si>
  <si>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</si>
  <si>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</si>
  <si>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</si>
  <si>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</si>
  <si>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</si>
  <si>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 Решению Совета Депутатов             Новосветского сельского поселения</t>
  </si>
  <si>
    <t>от 07  мая  2018 №  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</si>
</sst>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zoomScalePageLayoutView="0" workbookViewId="0" topLeftCell="A1">
      <selection activeCell="G6" sqref="G6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4.25">
      <c r="A2" s="2"/>
      <c r="B2" s="29"/>
      <c r="C2" s="53" t="s">
        <v>101</v>
      </c>
      <c r="D2" s="53"/>
      <c r="E2" s="53"/>
    </row>
    <row r="3" spans="1:5" ht="0.75" customHeight="1">
      <c r="A3" s="2"/>
      <c r="B3" s="29"/>
      <c r="C3" s="53"/>
      <c r="D3" s="53"/>
      <c r="E3" s="53"/>
    </row>
    <row r="4" spans="1:5" ht="14.25">
      <c r="A4" s="2"/>
      <c r="B4" s="1"/>
      <c r="C4" s="53"/>
      <c r="D4" s="53"/>
      <c r="E4" s="53"/>
    </row>
    <row r="5" spans="1:6" ht="14.25">
      <c r="A5" s="6" t="s">
        <v>75</v>
      </c>
      <c r="B5" s="7"/>
      <c r="C5" s="55" t="s">
        <v>102</v>
      </c>
      <c r="D5" s="55"/>
      <c r="E5" s="55"/>
      <c r="F5" s="55"/>
    </row>
    <row r="6" spans="1:5" ht="27.75" customHeight="1">
      <c r="A6" s="56" t="s">
        <v>92</v>
      </c>
      <c r="B6" s="56"/>
      <c r="C6" s="56"/>
      <c r="D6" s="56"/>
      <c r="E6" s="56"/>
    </row>
    <row r="7" spans="1:3" ht="15" customHeight="1">
      <c r="A7" s="54"/>
      <c r="B7" s="54"/>
      <c r="C7" s="54"/>
    </row>
    <row r="8" spans="1:3" ht="8.25" customHeight="1">
      <c r="A8" s="54"/>
      <c r="B8" s="54"/>
      <c r="C8" s="54"/>
    </row>
    <row r="9" spans="1:5" ht="52.5">
      <c r="A9" s="42" t="s">
        <v>1</v>
      </c>
      <c r="B9" s="42" t="s">
        <v>0</v>
      </c>
      <c r="C9" s="42" t="s">
        <v>93</v>
      </c>
      <c r="D9" s="42" t="s">
        <v>94</v>
      </c>
      <c r="E9" s="41" t="s">
        <v>78</v>
      </c>
    </row>
    <row r="10" spans="1:5" ht="30.75">
      <c r="A10" s="3"/>
      <c r="B10" s="4" t="s">
        <v>15</v>
      </c>
      <c r="C10" s="33">
        <f>C11+C28</f>
        <v>34803.61</v>
      </c>
      <c r="D10" s="5">
        <f>D11+D28</f>
        <v>8866.98</v>
      </c>
      <c r="E10" s="16">
        <f aca="true" t="shared" si="0" ref="E10:E19">D10/C10*100</f>
        <v>25.47718469434636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7906.51</v>
      </c>
      <c r="E11" s="18">
        <f t="shared" si="0"/>
        <v>25.309246818382174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4302.42</v>
      </c>
      <c r="E12" s="18">
        <f t="shared" si="0"/>
        <v>25.596996721857657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4230.88</v>
      </c>
      <c r="E13" s="27">
        <f t="shared" si="0"/>
        <v>25.58974203889074</v>
      </c>
    </row>
    <row r="14" spans="1:5" ht="80.25" customHeight="1">
      <c r="A14" s="13" t="s">
        <v>70</v>
      </c>
      <c r="B14" s="13" t="s">
        <v>19</v>
      </c>
      <c r="C14" s="17">
        <v>184.76</v>
      </c>
      <c r="D14" s="44">
        <v>1.1</v>
      </c>
      <c r="E14" s="27">
        <f t="shared" si="0"/>
        <v>0.5953669625460057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70.44</v>
      </c>
      <c r="E15" s="27">
        <f t="shared" si="0"/>
        <v>78.23189693469568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315.31</v>
      </c>
      <c r="E16" s="18">
        <f t="shared" si="0"/>
        <v>21.012261761961884</v>
      </c>
    </row>
    <row r="17" spans="1:5" ht="68.25" customHeight="1">
      <c r="A17" s="13" t="s">
        <v>67</v>
      </c>
      <c r="B17" s="13" t="s">
        <v>28</v>
      </c>
      <c r="C17" s="17">
        <v>569.18</v>
      </c>
      <c r="D17" s="44">
        <v>129.9</v>
      </c>
      <c r="E17" s="27">
        <f t="shared" si="0"/>
        <v>22.822305773217614</v>
      </c>
    </row>
    <row r="18" spans="1:5" ht="93" customHeight="1">
      <c r="A18" s="13" t="s">
        <v>68</v>
      </c>
      <c r="B18" s="13" t="s">
        <v>27</v>
      </c>
      <c r="C18" s="17">
        <v>6.12</v>
      </c>
      <c r="D18" s="10">
        <v>0.88</v>
      </c>
      <c r="E18" s="27">
        <f t="shared" si="0"/>
        <v>14.37908496732026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211.6</v>
      </c>
      <c r="E19" s="27">
        <f t="shared" si="0"/>
        <v>22.8682589430455</v>
      </c>
    </row>
    <row r="20" spans="1:5" ht="81.75" customHeight="1">
      <c r="A20" s="13" t="s">
        <v>97</v>
      </c>
      <c r="B20" s="13" t="s">
        <v>98</v>
      </c>
      <c r="C20" s="17">
        <v>0</v>
      </c>
      <c r="D20" s="44">
        <v>-27.07</v>
      </c>
      <c r="E20" s="27"/>
    </row>
    <row r="21" spans="1:5" ht="26.25" customHeight="1">
      <c r="A21" s="11" t="s">
        <v>44</v>
      </c>
      <c r="B21" s="12" t="s">
        <v>26</v>
      </c>
      <c r="C21" s="35">
        <f>C22</f>
        <v>35.5</v>
      </c>
      <c r="D21" s="35">
        <f>D22</f>
        <v>0</v>
      </c>
      <c r="E21" s="18">
        <f>D21/C21*100</f>
        <v>0</v>
      </c>
    </row>
    <row r="22" spans="1:5" ht="15">
      <c r="A22" s="13" t="s">
        <v>45</v>
      </c>
      <c r="B22" s="13" t="s">
        <v>26</v>
      </c>
      <c r="C22" s="17">
        <v>35.5</v>
      </c>
      <c r="D22" s="10">
        <v>0</v>
      </c>
      <c r="E22" s="27">
        <f>D22/C22*100</f>
        <v>0</v>
      </c>
    </row>
    <row r="23" spans="1:5" ht="27" customHeight="1">
      <c r="A23" s="11" t="s">
        <v>46</v>
      </c>
      <c r="B23" s="12" t="s">
        <v>17</v>
      </c>
      <c r="C23" s="35">
        <f>C24</f>
        <v>1263.5</v>
      </c>
      <c r="D23" s="8">
        <f>D24</f>
        <v>99.64</v>
      </c>
      <c r="E23" s="18">
        <f aca="true" t="shared" si="1" ref="E23:E29">D23/C23*100</f>
        <v>7.886030866640286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99.64</v>
      </c>
      <c r="E24" s="18">
        <f t="shared" si="1"/>
        <v>7.886030866640286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3189.14</v>
      </c>
      <c r="E25" s="18">
        <f t="shared" si="1"/>
        <v>27.41763678771221</v>
      </c>
    </row>
    <row r="26" spans="1:5" ht="39" customHeight="1">
      <c r="A26" s="13" t="s">
        <v>49</v>
      </c>
      <c r="B26" s="13" t="s">
        <v>24</v>
      </c>
      <c r="C26" s="17">
        <v>9012.35</v>
      </c>
      <c r="D26" s="10">
        <v>2845.68</v>
      </c>
      <c r="E26" s="27">
        <f t="shared" si="1"/>
        <v>31.57533828579671</v>
      </c>
    </row>
    <row r="27" spans="1:5" ht="31.5" customHeight="1">
      <c r="A27" s="13" t="s">
        <v>50</v>
      </c>
      <c r="B27" s="13" t="s">
        <v>23</v>
      </c>
      <c r="C27" s="17">
        <v>2619.36</v>
      </c>
      <c r="D27" s="10">
        <v>343.46</v>
      </c>
      <c r="E27" s="27">
        <f t="shared" si="1"/>
        <v>13.112363325392462</v>
      </c>
    </row>
    <row r="28" spans="1:5" ht="15">
      <c r="A28" s="23"/>
      <c r="B28" s="26" t="s">
        <v>72</v>
      </c>
      <c r="C28" s="36">
        <f>C29+C32+C35+C38</f>
        <v>3564</v>
      </c>
      <c r="D28" s="24">
        <f>D29+D32+D35+D38+D37</f>
        <v>960.47</v>
      </c>
      <c r="E28" s="18">
        <f t="shared" si="1"/>
        <v>26.949214365881037</v>
      </c>
    </row>
    <row r="29" spans="1:5" ht="68.25" customHeight="1">
      <c r="A29" s="11" t="s">
        <v>51</v>
      </c>
      <c r="B29" s="12" t="s">
        <v>33</v>
      </c>
      <c r="C29" s="35">
        <f>C30+C31</f>
        <v>2414</v>
      </c>
      <c r="D29" s="35">
        <f>D30+D31</f>
        <v>704.89</v>
      </c>
      <c r="E29" s="18">
        <f t="shared" si="1"/>
        <v>29.200082850041426</v>
      </c>
    </row>
    <row r="30" spans="1:5" ht="57" customHeight="1">
      <c r="A30" s="13" t="s">
        <v>52</v>
      </c>
      <c r="B30" s="13" t="s">
        <v>30</v>
      </c>
      <c r="C30" s="17">
        <v>1500</v>
      </c>
      <c r="D30" s="44">
        <v>397.51</v>
      </c>
      <c r="E30" s="19">
        <v>25.29</v>
      </c>
    </row>
    <row r="31" spans="1:5" ht="111" customHeight="1">
      <c r="A31" s="13" t="s">
        <v>79</v>
      </c>
      <c r="B31" s="13" t="s">
        <v>8</v>
      </c>
      <c r="C31" s="17">
        <v>914</v>
      </c>
      <c r="D31" s="10">
        <v>307.38</v>
      </c>
      <c r="E31" s="27">
        <f>D31/C31*100</f>
        <v>33.63019693654267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254.57999999999998</v>
      </c>
      <c r="E32" s="18">
        <f>D32/C32*100</f>
        <v>26.797894736842103</v>
      </c>
    </row>
    <row r="33" spans="1:5" ht="39.75" customHeight="1">
      <c r="A33" s="13" t="s">
        <v>65</v>
      </c>
      <c r="B33" s="13" t="s">
        <v>12</v>
      </c>
      <c r="C33" s="17">
        <v>750</v>
      </c>
      <c r="D33" s="10">
        <v>222.23</v>
      </c>
      <c r="E33" s="27">
        <f>D33/C33*100</f>
        <v>29.630666666666666</v>
      </c>
    </row>
    <row r="34" spans="1:5" ht="26.25">
      <c r="A34" s="13" t="s">
        <v>54</v>
      </c>
      <c r="B34" s="13" t="s">
        <v>13</v>
      </c>
      <c r="C34" s="17">
        <v>200</v>
      </c>
      <c r="D34" s="17">
        <v>32.35</v>
      </c>
      <c r="E34" s="27">
        <f>D34/C34*100</f>
        <v>16.175</v>
      </c>
    </row>
    <row r="35" spans="1:5" ht="40.5" customHeight="1">
      <c r="A35" s="11" t="s">
        <v>55</v>
      </c>
      <c r="B35" s="12" t="s">
        <v>31</v>
      </c>
      <c r="C35" s="45">
        <f>C36</f>
        <v>0</v>
      </c>
      <c r="D35" s="44">
        <v>0</v>
      </c>
      <c r="E35" s="46"/>
    </row>
    <row r="36" spans="1:5" ht="130.5" customHeight="1">
      <c r="A36" s="13" t="s">
        <v>96</v>
      </c>
      <c r="B36" s="48" t="s">
        <v>95</v>
      </c>
      <c r="C36" s="45">
        <v>0</v>
      </c>
      <c r="D36" s="44">
        <v>0</v>
      </c>
      <c r="E36" s="46"/>
    </row>
    <row r="37" spans="1:5" ht="57" customHeight="1">
      <c r="A37" s="11" t="s">
        <v>99</v>
      </c>
      <c r="B37" s="49" t="s">
        <v>100</v>
      </c>
      <c r="C37" s="50">
        <v>0</v>
      </c>
      <c r="D37" s="51">
        <v>1</v>
      </c>
      <c r="E37" s="52"/>
    </row>
    <row r="38" spans="1:5" ht="22.5" customHeight="1">
      <c r="A38" s="11" t="s">
        <v>56</v>
      </c>
      <c r="B38" s="12" t="s">
        <v>10</v>
      </c>
      <c r="C38" s="35">
        <f>C39+C40</f>
        <v>200</v>
      </c>
      <c r="D38" s="8">
        <f>D39+D40</f>
        <v>0</v>
      </c>
      <c r="E38" s="18">
        <f>D38/C38*100</f>
        <v>0</v>
      </c>
    </row>
    <row r="39" spans="1:5" ht="28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6">D40/C40*100</f>
        <v>0</v>
      </c>
    </row>
    <row r="41" spans="1:5" ht="26.25">
      <c r="A41" s="14" t="s">
        <v>59</v>
      </c>
      <c r="B41" s="15" t="s">
        <v>40</v>
      </c>
      <c r="C41" s="37">
        <f>C42+C54+C56</f>
        <v>23994.05</v>
      </c>
      <c r="D41" s="38">
        <f>D42+D54+D56</f>
        <v>7085.01</v>
      </c>
      <c r="E41" s="39">
        <f t="shared" si="2"/>
        <v>29.528195531808933</v>
      </c>
    </row>
    <row r="42" spans="1:5" ht="53.25" customHeight="1">
      <c r="A42" s="11" t="s">
        <v>60</v>
      </c>
      <c r="B42" s="12" t="s">
        <v>39</v>
      </c>
      <c r="C42" s="17">
        <f>C43+C44+C48+C51</f>
        <v>23994.05</v>
      </c>
      <c r="D42" s="9">
        <f>D43+D44+D48+D51</f>
        <v>7085.01</v>
      </c>
      <c r="E42" s="27">
        <f t="shared" si="2"/>
        <v>29.528195531808933</v>
      </c>
    </row>
    <row r="43" spans="1:5" ht="38.25" customHeight="1">
      <c r="A43" s="13" t="s">
        <v>80</v>
      </c>
      <c r="B43" s="13" t="s">
        <v>36</v>
      </c>
      <c r="C43" s="17">
        <v>12213.3</v>
      </c>
      <c r="D43" s="17">
        <v>2442.66</v>
      </c>
      <c r="E43" s="27">
        <f t="shared" si="2"/>
        <v>20</v>
      </c>
    </row>
    <row r="44" spans="1:5" ht="39.75" customHeight="1">
      <c r="A44" s="11" t="s">
        <v>81</v>
      </c>
      <c r="B44" s="12" t="s">
        <v>3</v>
      </c>
      <c r="C44" s="35">
        <f>C45+C46+C47</f>
        <v>5509.12</v>
      </c>
      <c r="D44" s="35">
        <f>D45+D46+D47</f>
        <v>4200.84</v>
      </c>
      <c r="E44" s="18">
        <f t="shared" si="2"/>
        <v>76.252468633829</v>
      </c>
    </row>
    <row r="45" spans="1:5" ht="55.5" customHeight="1">
      <c r="A45" s="13" t="s">
        <v>76</v>
      </c>
      <c r="B45" s="13" t="s">
        <v>77</v>
      </c>
      <c r="C45" s="43">
        <v>0</v>
      </c>
      <c r="D45" s="9">
        <v>0</v>
      </c>
      <c r="E45" s="18"/>
    </row>
    <row r="46" spans="1:5" ht="82.5" customHeight="1">
      <c r="A46" s="13" t="s">
        <v>82</v>
      </c>
      <c r="B46" s="13" t="s">
        <v>2</v>
      </c>
      <c r="C46" s="17">
        <v>641.8</v>
      </c>
      <c r="D46" s="43">
        <v>0</v>
      </c>
      <c r="E46" s="27">
        <f t="shared" si="2"/>
        <v>0</v>
      </c>
    </row>
    <row r="47" spans="1:5" ht="26.25">
      <c r="A47" s="13" t="s">
        <v>83</v>
      </c>
      <c r="B47" s="13" t="s">
        <v>7</v>
      </c>
      <c r="C47" s="17">
        <v>4867.32</v>
      </c>
      <c r="D47" s="17">
        <v>4200.84</v>
      </c>
      <c r="E47" s="27">
        <f aca="true" t="shared" si="3" ref="E47:E53">D47/C47*100</f>
        <v>86.30704371194004</v>
      </c>
    </row>
    <row r="48" spans="1:5" ht="37.5" customHeight="1">
      <c r="A48" s="11" t="s">
        <v>84</v>
      </c>
      <c r="B48" s="12" t="s">
        <v>4</v>
      </c>
      <c r="C48" s="35">
        <f>C49+C50</f>
        <v>846.65</v>
      </c>
      <c r="D48" s="8">
        <f>D49+D50</f>
        <v>211.67</v>
      </c>
      <c r="E48" s="18">
        <f t="shared" si="3"/>
        <v>25.00088584420953</v>
      </c>
    </row>
    <row r="49" spans="1:5" ht="64.5" customHeight="1">
      <c r="A49" s="13" t="s">
        <v>85</v>
      </c>
      <c r="B49" s="13" t="s">
        <v>5</v>
      </c>
      <c r="C49" s="17">
        <v>254.4</v>
      </c>
      <c r="D49" s="44">
        <v>63.6</v>
      </c>
      <c r="E49" s="27">
        <f t="shared" si="3"/>
        <v>25</v>
      </c>
    </row>
    <row r="50" spans="1:5" ht="53.25" customHeight="1">
      <c r="A50" s="13" t="s">
        <v>86</v>
      </c>
      <c r="B50" s="13" t="s">
        <v>6</v>
      </c>
      <c r="C50" s="17">
        <v>592.25</v>
      </c>
      <c r="D50" s="17">
        <v>148.07</v>
      </c>
      <c r="E50" s="27">
        <f t="shared" si="3"/>
        <v>25.001266357112705</v>
      </c>
    </row>
    <row r="51" spans="1:5" ht="15">
      <c r="A51" s="11" t="s">
        <v>87</v>
      </c>
      <c r="B51" s="12" t="s">
        <v>22</v>
      </c>
      <c r="C51" s="35">
        <f>C53</f>
        <v>5424.98</v>
      </c>
      <c r="D51" s="8">
        <f>D53</f>
        <v>229.84</v>
      </c>
      <c r="E51" s="18">
        <f t="shared" si="3"/>
        <v>4.236697646811602</v>
      </c>
    </row>
    <row r="52" spans="1:5" ht="105">
      <c r="A52" s="13" t="s">
        <v>88</v>
      </c>
      <c r="B52" s="13" t="s">
        <v>89</v>
      </c>
      <c r="C52" s="45">
        <v>0</v>
      </c>
      <c r="D52" s="44">
        <v>0</v>
      </c>
      <c r="E52" s="47"/>
    </row>
    <row r="53" spans="1:5" ht="39">
      <c r="A53" s="13" t="s">
        <v>90</v>
      </c>
      <c r="B53" s="13" t="s">
        <v>11</v>
      </c>
      <c r="C53" s="17">
        <v>5424.98</v>
      </c>
      <c r="D53" s="17">
        <v>229.84</v>
      </c>
      <c r="E53" s="27">
        <f t="shared" si="3"/>
        <v>4.236697646811602</v>
      </c>
    </row>
    <row r="54" spans="1:5" ht="126.75" customHeight="1">
      <c r="A54" s="11" t="s">
        <v>61</v>
      </c>
      <c r="B54" s="25" t="s">
        <v>35</v>
      </c>
      <c r="C54" s="45">
        <v>0</v>
      </c>
      <c r="D54" s="44">
        <v>0</v>
      </c>
      <c r="E54" s="46"/>
    </row>
    <row r="55" spans="1:5" ht="42.75" customHeight="1">
      <c r="A55" s="13" t="s">
        <v>62</v>
      </c>
      <c r="B55" s="13" t="s">
        <v>34</v>
      </c>
      <c r="C55" s="45">
        <v>0</v>
      </c>
      <c r="D55" s="44">
        <v>0</v>
      </c>
      <c r="E55" s="46"/>
    </row>
    <row r="56" spans="1:5" ht="63" customHeight="1">
      <c r="A56" s="11" t="s">
        <v>63</v>
      </c>
      <c r="B56" s="25" t="s">
        <v>38</v>
      </c>
      <c r="C56" s="43">
        <f>C57</f>
        <v>0</v>
      </c>
      <c r="D56" s="44">
        <v>0</v>
      </c>
      <c r="E56" s="19"/>
    </row>
    <row r="57" spans="1:5" ht="51.75" customHeight="1">
      <c r="A57" s="13" t="s">
        <v>91</v>
      </c>
      <c r="B57" s="13" t="s">
        <v>37</v>
      </c>
      <c r="C57" s="43">
        <v>0</v>
      </c>
      <c r="D57" s="44">
        <v>0</v>
      </c>
      <c r="E57" s="19"/>
    </row>
    <row r="58" spans="1:5" ht="15">
      <c r="A58" s="3"/>
      <c r="B58" s="3" t="s">
        <v>74</v>
      </c>
      <c r="C58" s="31">
        <f>C10+C41</f>
        <v>58797.66</v>
      </c>
      <c r="D58" s="32">
        <f>D10+D41</f>
        <v>15951.99</v>
      </c>
      <c r="E58" s="30">
        <f>D58/C58*100</f>
        <v>27.130314369653487</v>
      </c>
    </row>
    <row r="59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2018-05-07T07:16:56Z</cp:lastPrinted>
  <dcterms:created xsi:type="dcterms:W3CDTF">2015-07-21T13:23:07Z</dcterms:created>
  <dcterms:modified xsi:type="dcterms:W3CDTF">2018-05-07T07:18:10Z</dcterms:modified>
  <cp:category/>
  <cp:version/>
  <cp:contentType/>
  <cp:contentStatus/>
</cp:coreProperties>
</file>