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'2014'!$A$9:$F$9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<sst xmlns="http://schemas.openxmlformats.org/spreadsheetml/2006/main" count="688" uniqueCount="228">
  <si>
    <t/>
  </si>
  <si>
    <t>Прочая закупка товаров, работ и услуг для обеспечения государственных (муниципальных) нужд</t>
  </si>
  <si>
    <t>244</t>
  </si>
  <si>
    <t>Культура</t>
  </si>
  <si>
    <t>Наименование</t>
  </si>
  <si>
    <t>1</t>
  </si>
  <si>
    <t>2</t>
  </si>
  <si>
    <t>3</t>
  </si>
  <si>
    <t>4</t>
  </si>
  <si>
    <t>5</t>
  </si>
  <si>
    <t>Коммунальное хозяйство</t>
  </si>
  <si>
    <t>Благоустройство</t>
  </si>
  <si>
    <t>Другие вопросы в области национальной  экономики</t>
  </si>
  <si>
    <t>Дорожное хозяйство (дорожные фонды)</t>
  </si>
  <si>
    <t>611</t>
  </si>
  <si>
    <t xml:space="preserve">                                                             </t>
  </si>
  <si>
    <t>111</t>
  </si>
  <si>
    <t>Субсидии бюджетным учреждениям на иные цели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</si>
  <si>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</si>
  <si>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</si>
  <si>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</si>
  <si>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средства</t>
  </si>
  <si>
    <t>Мобилизационная и вневойсковая подготовка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</si>
  <si>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</si>
  <si>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</si>
  <si>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</si>
  <si>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</si>
  <si>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</si>
  <si>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</si>
  <si>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</si>
  <si>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Жилищно-коммунальное хозяйство</t>
  </si>
  <si>
    <t>Всего ассигнования: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</si>
  <si>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</si>
  <si>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</si>
  <si>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</si>
  <si>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Массовый спорт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</si>
  <si>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</si>
  <si>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</si>
  <si>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</si>
  <si>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</si>
  <si>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</si>
  <si>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</si>
  <si>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</si>
  <si>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</si>
  <si>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</si>
  <si>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71 0 10 0000</t>
  </si>
  <si>
    <t>71 1 10 0000</t>
  </si>
  <si>
    <t>Закупка товаров,работ,услуг в сфере информационно-коммуникационных технологий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</si>
  <si>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</si>
  <si>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</si>
  <si>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</si>
  <si>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</si>
  <si>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</si>
  <si>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</si>
  <si>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</si>
  <si>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71 3 10 15210</t>
  </si>
  <si>
    <t>71 3 10 16400</t>
  </si>
  <si>
    <t>71 3 10 15190</t>
  </si>
  <si>
    <t>71 3 10 15220</t>
  </si>
  <si>
    <t>71 3 10 15380</t>
  </si>
  <si>
    <t>71 3 10 15420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</si>
  <si>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</si>
  <si>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</si>
  <si>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</si>
  <si>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119</t>
  </si>
  <si>
    <t>71 4 10 15630</t>
  </si>
  <si>
    <t>71 4 10 12500</t>
  </si>
  <si>
    <t>71 4 10 12600</t>
  </si>
  <si>
    <t>71 4 10  00000</t>
  </si>
  <si>
    <t>71 5 10  00000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</si>
  <si>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</si>
  <si>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</si>
  <si>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</si>
  <si>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</si>
  <si>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</si>
  <si>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</si>
  <si>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</si>
  <si>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</si>
  <si>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</si>
  <si>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</si>
  <si>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</si>
  <si>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</si>
  <si>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</si>
  <si>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</si>
  <si>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</si>
  <si>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</si>
  <si>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</si>
  <si>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</si>
  <si>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62 9 00 15500</t>
  </si>
  <si>
    <t>62 9 00 51180</t>
  </si>
  <si>
    <t>62 9 00 15280</t>
  </si>
  <si>
    <t>62 9 00 17000</t>
  </si>
  <si>
    <t>71 3 10 15200</t>
  </si>
  <si>
    <t>Осуществление мер по противодействию коррупции в границах МО, в рамках непрограмных расходов ОМСУ</t>
  </si>
  <si>
    <t>62 9 00 17004</t>
  </si>
  <si>
    <t>62 9 00 13150</t>
  </si>
  <si>
    <t xml:space="preserve">            Приложение 7</t>
  </si>
  <si>
    <t>РАСПРЕДЕЛЕНИЕ
бюджетных ассигнований по целевым статьям (муниципальным программам Новосветского сельского поселения и непрограммным направлениям деятельности), группам видов расходов, разделам и подразделам классификации расходов бюджетов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</si>
  <si>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</si>
  <si>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</si>
  <si>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</si>
  <si>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</si>
  <si>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</si>
  <si>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</si>
  <si>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</si>
  <si>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</si>
  <si>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</si>
  <si>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</si>
  <si>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</si>
  <si>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</si>
  <si>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</si>
  <si>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</si>
  <si>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</si>
  <si>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</si>
  <si>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</si>
  <si>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</si>
  <si>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</si>
  <si>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</si>
  <si>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 xml:space="preserve">Уплата прочих налогов, сборов 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</si>
  <si>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</si>
  <si>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</si>
  <si>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</si>
  <si>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</si>
  <si>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</si>
  <si>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71 5 10 18310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</si>
  <si>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</si>
  <si>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</si>
  <si>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</si>
  <si>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Совета депутатов муниципального образования в рамках непрограмных расходов ОМСУ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</si>
  <si>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</si>
  <si>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Общегосударственные вопросы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</si>
  <si>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</si>
  <si>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</si>
  <si>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 , за исключением фонда оплаты труда </t>
  </si>
  <si>
    <t>Исполнение судебных актов Российской Федерации и мировых соглашений по возмещению причиненного вреда</t>
  </si>
  <si>
    <t xml:space="preserve">Резервные фонды </t>
  </si>
  <si>
    <t>Резервные фонды местных администраций в рамках непрограммных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</si>
  <si>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</si>
  <si>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</si>
  <si>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</si>
  <si>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</si>
  <si>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</si>
  <si>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</si>
  <si>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</si>
  <si>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</si>
  <si>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Фонд оплаты труда государственных (муниципальных) органов</t>
  </si>
  <si>
    <t>Доплаты к пенсиям муниципальных служащих в рамках непрограмных расходов ОМСУ</t>
  </si>
  <si>
    <r>
      <rPr>
        <b/>
        <sz val="12"/>
        <rFont val="Times New Roman"/>
        <family val="1"/>
      </rPr>
      <t>Сумма</t>
    </r>
    <r>
      <rPr>
        <b/>
        <sz val="11"/>
        <rFont val="Times New Roman"/>
        <family val="1"/>
      </rPr>
      <t xml:space="preserve"> тыс.руб.</t>
    </r>
  </si>
  <si>
    <t>Целевая статья расходов</t>
  </si>
  <si>
    <t>Вид расходов</t>
  </si>
  <si>
    <t>Раздел</t>
  </si>
  <si>
    <t>Подраздел</t>
  </si>
  <si>
    <t>Муниципальная программа: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 на 2018 год  и плановый период 2019 и 2020 годов"</t>
  </si>
  <si>
    <t>Непрограммные расходы органов местного самоуправления</t>
  </si>
  <si>
    <t>10</t>
  </si>
  <si>
    <t>04</t>
  </si>
  <si>
    <t>12</t>
  </si>
  <si>
    <t>03</t>
  </si>
  <si>
    <t>09</t>
  </si>
  <si>
    <t>05</t>
  </si>
  <si>
    <t>00</t>
  </si>
  <si>
    <t>01</t>
  </si>
  <si>
    <t>02</t>
  </si>
  <si>
    <t>08</t>
  </si>
  <si>
    <t>07</t>
  </si>
  <si>
    <t>11</t>
  </si>
  <si>
    <t>13</t>
  </si>
  <si>
    <t xml:space="preserve">Подпрограмма № 6 : "Формирование комфортной городской среды на территории МО Новосветское сельское поселение" </t>
  </si>
  <si>
    <t>Молодежная политика</t>
  </si>
  <si>
    <t>71 3 10 15611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</si>
  <si>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</si>
  <si>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</si>
  <si>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71 4 10 15641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</si>
  <si>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</si>
  <si>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</si>
  <si>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</si>
  <si>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осуществлению финансового контроля бюджетов поселений в  рамках непрограммных расходов ОМСУ</t>
  </si>
  <si>
    <t>Передача полномочий по казначейскому исполнению бюджетов поселений в 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</si>
  <si>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 рамках непрограммных расходов ОМСУ</t>
  </si>
  <si>
    <t>Премии и гранты</t>
  </si>
  <si>
    <t>853</t>
  </si>
  <si>
    <t>242</t>
  </si>
  <si>
    <t>71 4 10 S0361</t>
  </si>
  <si>
    <t>71 4 10 S0362</t>
  </si>
  <si>
    <t>Социальное обеспечение населения</t>
  </si>
  <si>
    <t>71 3 10 S4310</t>
  </si>
  <si>
    <t>Мероприятия по развитию общественной инфраструктуры муниципального значения в сфере культуры в рамках подпрограммы "Развитие культуры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</si>
  <si>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71 4 10 72020</t>
  </si>
  <si>
    <t>612</t>
  </si>
  <si>
    <t>Мероприятия по развитию общественной инфраструктуры муниципального значения в области спорта и физической культуры 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</si>
  <si>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71 5 10 72020</t>
  </si>
  <si>
    <t>Уплата прочих налогов и сборов</t>
  </si>
  <si>
    <t>852</t>
  </si>
  <si>
    <t>на 2019 год.</t>
  </si>
  <si>
    <t>Мероприятия по сбору и удалению несанкционированных свалок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</si>
  <si>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71 3 10 19130</t>
  </si>
  <si>
    <t>Мероприятия по обеспечению условий для развития на территории сельского поселения физической культуры, школьного и массового спорта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</si>
  <si>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71 5 10 15350</t>
  </si>
  <si>
    <t>Проведение местных выборов и референдумов в рамках непрограммных  расходов ОМСУ</t>
  </si>
  <si>
    <t>62 9 00 11070</t>
  </si>
  <si>
    <t>14</t>
  </si>
  <si>
    <t>Другие вопросы в области национальной безопасности и правоохранительной деятельности</t>
  </si>
  <si>
    <t xml:space="preserve">Подпрограмма № 7 : "Энергосбережение и повышение энергетической эффективности на территории МО Новосветское сельское поселение" 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</si>
  <si>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активности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</si>
  <si>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Охрана семьи и детства</t>
  </si>
  <si>
    <t>71 6 10 00000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</si>
  <si>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</si>
  <si>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71 6 10 18930</t>
  </si>
  <si>
    <t>71 7 10 00000</t>
  </si>
  <si>
    <t>71 7 10 15530</t>
  </si>
  <si>
    <t>62 9 00 15160</t>
  </si>
  <si>
    <t>Мероприятия в области информационно-коммуникационных технологий и связи в рамках непрограммных расходов ОМСУ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</si>
  <si>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</si>
  <si>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</si>
  <si>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>61 8 00 71340</t>
  </si>
  <si>
    <t>Закупка товаров,работ,услуг в целях капитального ремонта государственного (муниципального) имущества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</si>
  <si>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</si>
  <si>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S4660</t>
  </si>
  <si>
    <t>71 3 10 L0200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</si>
  <si>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</si>
  <si>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Мероприятия по развитию общественной инфраструктуры муниципального значения в сфере благоустройства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</si>
  <si>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71 3 10 72020</t>
  </si>
  <si>
    <t>71 6 F2 55550</t>
  </si>
  <si>
    <t>Благоустройство территории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</si>
  <si>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Мероприятия по обеспечению жильем молодых семей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</si>
  <si>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71 3 10 L4970</t>
  </si>
  <si>
    <t>Субсиидии гражданам на приобретение жилья</t>
  </si>
  <si>
    <t>к решению Совета депутатов                                                       Новосветского сельского поселения                                                              от 22. 04. 2019   №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</si>
</sst>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Border="1" applyAlignment="1">
      <alignment horizontal="left" vertical="distributed" wrapText="1"/>
    </xf>
    <xf numFmtId="0" fontId="7" fillId="34" borderId="10" xfId="0" applyNumberFormat="1" applyFont="1" applyFill="1" applyBorder="1" applyAlignment="1" applyProtection="1">
      <alignment horizontal="left" vertical="distributed" wrapText="1"/>
      <protection/>
    </xf>
    <xf numFmtId="0" fontId="10" fillId="0" borderId="10" xfId="0" applyNumberFormat="1" applyFont="1" applyFill="1" applyBorder="1" applyAlignment="1">
      <alignment horizontal="left" vertical="distributed" wrapText="1"/>
    </xf>
    <xf numFmtId="0" fontId="7" fillId="0" borderId="10" xfId="0" applyNumberFormat="1" applyFont="1" applyFill="1" applyBorder="1" applyAlignment="1">
      <alignment horizontal="left" vertical="distributed" wrapText="1"/>
    </xf>
    <xf numFmtId="0" fontId="7" fillId="34" borderId="11" xfId="0" applyNumberFormat="1" applyFont="1" applyFill="1" applyBorder="1" applyAlignment="1">
      <alignment horizontal="left" vertical="distributed" wrapText="1"/>
    </xf>
    <xf numFmtId="0" fontId="7" fillId="0" borderId="11" xfId="0" applyNumberFormat="1" applyFont="1" applyBorder="1" applyAlignment="1">
      <alignment horizontal="left" vertical="distributed" wrapText="1"/>
    </xf>
    <xf numFmtId="0" fontId="3" fillId="33" borderId="10" xfId="0" applyNumberFormat="1" applyFont="1" applyFill="1" applyBorder="1" applyAlignment="1">
      <alignment horizontal="left" vertical="distributed" wrapText="1"/>
    </xf>
    <xf numFmtId="0" fontId="8" fillId="34" borderId="10" xfId="0" applyNumberFormat="1" applyFont="1" applyFill="1" applyBorder="1" applyAlignment="1">
      <alignment horizontal="left" vertical="distributed" wrapText="1"/>
    </xf>
    <xf numFmtId="0" fontId="8" fillId="0" borderId="10" xfId="0" applyNumberFormat="1" applyFont="1" applyBorder="1" applyAlignment="1">
      <alignment horizontal="left" vertical="distributed" wrapText="1"/>
    </xf>
    <xf numFmtId="0" fontId="8" fillId="0" borderId="11" xfId="0" applyNumberFormat="1" applyFont="1" applyFill="1" applyBorder="1" applyAlignment="1">
      <alignment horizontal="left" vertical="distributed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distributed" wrapText="1"/>
    </xf>
    <xf numFmtId="0" fontId="5" fillId="33" borderId="11" xfId="0" applyNumberFormat="1" applyFont="1" applyFill="1" applyBorder="1" applyAlignment="1">
      <alignment horizontal="left" vertical="distributed" wrapText="1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49" fontId="13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65" fontId="14" fillId="33" borderId="1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distributed" wrapText="1"/>
    </xf>
    <xf numFmtId="0" fontId="7" fillId="33" borderId="11" xfId="0" applyNumberFormat="1" applyFont="1" applyFill="1" applyBorder="1" applyAlignment="1">
      <alignment horizontal="left" vertical="distributed" wrapText="1"/>
    </xf>
    <xf numFmtId="49" fontId="10" fillId="34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16"/>
  <sheetViews>
    <sheetView showGridLines="0" tabSelected="1" zoomScalePageLayoutView="0" workbookViewId="0" topLeftCell="A26">
      <selection activeCell="F29" sqref="F29"/>
    </sheetView>
  </sheetViews>
  <sheetFormatPr defaultColWidth="9.140625" defaultRowHeight="12.75"/>
  <cols>
    <col min="1" max="1" width="59.28125" style="4" customWidth="1"/>
    <col min="2" max="2" width="15.28125" style="5" customWidth="1"/>
    <col min="3" max="4" width="9.8515625" style="5" customWidth="1"/>
    <col min="5" max="5" width="11.28125" style="5" customWidth="1"/>
    <col min="6" max="6" width="13.57421875" style="6" customWidth="1"/>
  </cols>
  <sheetData>
    <row r="1" spans="1:9" ht="15" customHeight="1">
      <c r="A1" s="1"/>
      <c r="B1" s="2"/>
      <c r="C1" s="13" t="s">
        <v>15</v>
      </c>
      <c r="D1" s="13"/>
      <c r="E1" s="96" t="s">
        <v>96</v>
      </c>
      <c r="F1" s="96"/>
      <c r="G1" s="13"/>
      <c r="H1" s="13"/>
      <c r="I1" s="13"/>
    </row>
    <row r="2" spans="1:9" ht="48.75" customHeight="1">
      <c r="A2" s="14"/>
      <c r="B2" s="14"/>
      <c r="C2" s="95" t="s">
        <v>227</v>
      </c>
      <c r="D2" s="95"/>
      <c r="E2" s="95"/>
      <c r="F2" s="95"/>
      <c r="G2" s="14"/>
      <c r="H2" s="14"/>
      <c r="I2" s="14"/>
    </row>
    <row r="3" spans="1:9" ht="0.75" customHeight="1" hidden="1">
      <c r="A3" s="14"/>
      <c r="B3" s="14"/>
      <c r="C3" s="14"/>
      <c r="D3" s="14"/>
      <c r="E3" s="14"/>
      <c r="F3" s="14"/>
      <c r="G3" s="14"/>
      <c r="H3" s="14"/>
      <c r="I3" s="14"/>
    </row>
    <row r="4" spans="1:6" ht="0" customHeight="1" hidden="1">
      <c r="A4" s="1"/>
      <c r="B4" s="2"/>
      <c r="C4" s="2"/>
      <c r="D4" s="2"/>
      <c r="E4" s="2"/>
      <c r="F4" s="3"/>
    </row>
    <row r="5" spans="1:6" ht="66" customHeight="1">
      <c r="A5" s="92" t="s">
        <v>97</v>
      </c>
      <c r="B5" s="93"/>
      <c r="C5" s="93"/>
      <c r="D5" s="93"/>
      <c r="E5" s="93"/>
      <c r="F5" s="93"/>
    </row>
    <row r="6" spans="1:6" ht="16.5" customHeight="1">
      <c r="A6" s="94" t="s">
        <v>193</v>
      </c>
      <c r="B6" s="94"/>
      <c r="C6" s="94"/>
      <c r="D6" s="94"/>
      <c r="E6" s="94"/>
      <c r="F6" s="94"/>
    </row>
    <row r="7" ht="3" customHeight="1" hidden="1"/>
    <row r="8" spans="1:6" ht="47.25" customHeight="1">
      <c r="A8" s="31" t="s">
        <v>4</v>
      </c>
      <c r="B8" s="32" t="s">
        <v>148</v>
      </c>
      <c r="C8" s="32" t="s">
        <v>149</v>
      </c>
      <c r="D8" s="32" t="s">
        <v>150</v>
      </c>
      <c r="E8" s="31" t="s">
        <v>151</v>
      </c>
      <c r="F8" s="33" t="s">
        <v>147</v>
      </c>
    </row>
    <row r="9" spans="1:6" ht="15">
      <c r="A9" s="7" t="s">
        <v>5</v>
      </c>
      <c r="B9" s="8" t="s">
        <v>6</v>
      </c>
      <c r="C9" s="8" t="s">
        <v>7</v>
      </c>
      <c r="D9" s="8"/>
      <c r="E9" s="8" t="s">
        <v>8</v>
      </c>
      <c r="F9" s="9" t="s">
        <v>9</v>
      </c>
    </row>
    <row r="10" spans="1:6" ht="15">
      <c r="A10" s="19" t="s">
        <v>31</v>
      </c>
      <c r="B10" s="10"/>
      <c r="C10" s="10"/>
      <c r="D10" s="10"/>
      <c r="E10" s="10"/>
      <c r="F10" s="74">
        <f>F11+F114</f>
        <v>85004.09999999999</v>
      </c>
    </row>
    <row r="11" spans="1:6" ht="80.25" customHeight="1">
      <c r="A11" s="34" t="s">
        <v>152</v>
      </c>
      <c r="B11" s="63" t="s">
        <v>45</v>
      </c>
      <c r="C11" s="69" t="s">
        <v>0</v>
      </c>
      <c r="D11" s="69"/>
      <c r="E11" s="69" t="s">
        <v>0</v>
      </c>
      <c r="F11" s="75">
        <f>F12+F20+F27+F76+F91+F104+F110</f>
        <v>67047.4</v>
      </c>
    </row>
    <row r="12" spans="1:6" ht="45.75" customHeight="1">
      <c r="A12" s="34" t="s">
        <v>25</v>
      </c>
      <c r="B12" s="63" t="s">
        <v>46</v>
      </c>
      <c r="C12" s="70" t="s">
        <v>0</v>
      </c>
      <c r="D12" s="70"/>
      <c r="E12" s="70" t="s">
        <v>0</v>
      </c>
      <c r="F12" s="76">
        <f>F13</f>
        <v>599.1</v>
      </c>
    </row>
    <row r="13" spans="1:6" ht="24.75" customHeight="1">
      <c r="A13" s="20" t="s">
        <v>12</v>
      </c>
      <c r="B13" s="65"/>
      <c r="C13" s="72"/>
      <c r="D13" s="40" t="s">
        <v>155</v>
      </c>
      <c r="E13" s="40" t="s">
        <v>156</v>
      </c>
      <c r="F13" s="75">
        <f>F15+F17+F19</f>
        <v>599.1</v>
      </c>
    </row>
    <row r="14" spans="1:6" ht="58.5" customHeight="1">
      <c r="A14" s="22" t="s">
        <v>98</v>
      </c>
      <c r="B14" s="64" t="s">
        <v>99</v>
      </c>
      <c r="C14" s="71"/>
      <c r="D14" s="37" t="s">
        <v>155</v>
      </c>
      <c r="E14" s="37" t="s">
        <v>156</v>
      </c>
      <c r="F14" s="79">
        <f>F15</f>
        <v>499.1</v>
      </c>
    </row>
    <row r="15" spans="1:6" ht="27" customHeight="1">
      <c r="A15" s="21" t="s">
        <v>1</v>
      </c>
      <c r="B15" s="64" t="s">
        <v>99</v>
      </c>
      <c r="C15" s="71">
        <v>244</v>
      </c>
      <c r="D15" s="37" t="s">
        <v>155</v>
      </c>
      <c r="E15" s="37" t="s">
        <v>156</v>
      </c>
      <c r="F15" s="79">
        <v>499.1</v>
      </c>
    </row>
    <row r="16" spans="1:6" ht="43.5" customHeight="1">
      <c r="A16" s="20" t="s">
        <v>100</v>
      </c>
      <c r="B16" s="64" t="s">
        <v>48</v>
      </c>
      <c r="C16" s="71"/>
      <c r="D16" s="37" t="s">
        <v>155</v>
      </c>
      <c r="E16" s="37" t="s">
        <v>156</v>
      </c>
      <c r="F16" s="79">
        <f>F17</f>
        <v>50</v>
      </c>
    </row>
    <row r="17" spans="1:6" s="11" customFormat="1" ht="30.75" customHeight="1">
      <c r="A17" s="21" t="s">
        <v>1</v>
      </c>
      <c r="B17" s="64" t="s">
        <v>48</v>
      </c>
      <c r="C17" s="71">
        <v>244</v>
      </c>
      <c r="D17" s="37" t="s">
        <v>155</v>
      </c>
      <c r="E17" s="37" t="s">
        <v>156</v>
      </c>
      <c r="F17" s="79">
        <v>50</v>
      </c>
    </row>
    <row r="18" spans="1:6" ht="43.5" customHeight="1">
      <c r="A18" s="20" t="s">
        <v>101</v>
      </c>
      <c r="B18" s="64" t="s">
        <v>49</v>
      </c>
      <c r="C18" s="71"/>
      <c r="D18" s="37" t="s">
        <v>155</v>
      </c>
      <c r="E18" s="37" t="s">
        <v>156</v>
      </c>
      <c r="F18" s="79">
        <f>F19</f>
        <v>50</v>
      </c>
    </row>
    <row r="19" spans="1:6" ht="30" customHeight="1">
      <c r="A19" s="21" t="s">
        <v>1</v>
      </c>
      <c r="B19" s="64" t="s">
        <v>49</v>
      </c>
      <c r="C19" s="71">
        <v>244</v>
      </c>
      <c r="D19" s="37" t="s">
        <v>155</v>
      </c>
      <c r="E19" s="37" t="s">
        <v>156</v>
      </c>
      <c r="F19" s="79">
        <v>50</v>
      </c>
    </row>
    <row r="20" spans="1:6" ht="33" customHeight="1">
      <c r="A20" s="35" t="s">
        <v>26</v>
      </c>
      <c r="B20" s="63" t="s">
        <v>52</v>
      </c>
      <c r="C20" s="73"/>
      <c r="D20" s="41"/>
      <c r="E20" s="41"/>
      <c r="F20" s="76">
        <f>F21+F24</f>
        <v>1830</v>
      </c>
    </row>
    <row r="21" spans="1:6" ht="30" customHeight="1">
      <c r="A21" s="20" t="s">
        <v>33</v>
      </c>
      <c r="B21" s="64"/>
      <c r="C21" s="72"/>
      <c r="D21" s="40" t="s">
        <v>157</v>
      </c>
      <c r="E21" s="42" t="s">
        <v>158</v>
      </c>
      <c r="F21" s="75">
        <f>F23</f>
        <v>970</v>
      </c>
    </row>
    <row r="22" spans="1:6" ht="45" customHeight="1">
      <c r="A22" s="20" t="s">
        <v>102</v>
      </c>
      <c r="B22" s="64" t="s">
        <v>50</v>
      </c>
      <c r="C22" s="72"/>
      <c r="D22" s="39" t="s">
        <v>157</v>
      </c>
      <c r="E22" s="43" t="s">
        <v>158</v>
      </c>
      <c r="F22" s="78">
        <f>F23</f>
        <v>970</v>
      </c>
    </row>
    <row r="23" spans="1:6" ht="28.5" customHeight="1">
      <c r="A23" s="21" t="s">
        <v>1</v>
      </c>
      <c r="B23" s="64" t="s">
        <v>50</v>
      </c>
      <c r="C23" s="72">
        <v>244</v>
      </c>
      <c r="D23" s="39" t="s">
        <v>157</v>
      </c>
      <c r="E23" s="44" t="s">
        <v>158</v>
      </c>
      <c r="F23" s="78">
        <v>970</v>
      </c>
    </row>
    <row r="24" spans="1:6" ht="28.5" customHeight="1">
      <c r="A24" s="20" t="s">
        <v>201</v>
      </c>
      <c r="B24" s="65"/>
      <c r="C24" s="72"/>
      <c r="D24" s="40" t="s">
        <v>157</v>
      </c>
      <c r="E24" s="42" t="s">
        <v>200</v>
      </c>
      <c r="F24" s="75">
        <f>F25</f>
        <v>860</v>
      </c>
    </row>
    <row r="25" spans="1:6" ht="54" customHeight="1">
      <c r="A25" s="20" t="s">
        <v>103</v>
      </c>
      <c r="B25" s="65" t="s">
        <v>51</v>
      </c>
      <c r="C25" s="72"/>
      <c r="D25" s="39" t="s">
        <v>157</v>
      </c>
      <c r="E25" s="43" t="s">
        <v>200</v>
      </c>
      <c r="F25" s="78">
        <f>F26</f>
        <v>860</v>
      </c>
    </row>
    <row r="26" spans="1:6" ht="30.75" customHeight="1">
      <c r="A26" s="21" t="s">
        <v>1</v>
      </c>
      <c r="B26" s="65" t="s">
        <v>51</v>
      </c>
      <c r="C26" s="72">
        <v>244</v>
      </c>
      <c r="D26" s="39" t="s">
        <v>157</v>
      </c>
      <c r="E26" s="43" t="s">
        <v>200</v>
      </c>
      <c r="F26" s="78">
        <v>860</v>
      </c>
    </row>
    <row r="27" spans="1:6" s="16" customFormat="1" ht="46.5" customHeight="1">
      <c r="A27" s="35" t="s">
        <v>27</v>
      </c>
      <c r="B27" s="63" t="s">
        <v>53</v>
      </c>
      <c r="C27" s="70"/>
      <c r="D27" s="45"/>
      <c r="E27" s="45"/>
      <c r="F27" s="76">
        <f>F28+F35+F71</f>
        <v>44222</v>
      </c>
    </row>
    <row r="28" spans="1:6" ht="18.75" customHeight="1">
      <c r="A28" s="20" t="s">
        <v>13</v>
      </c>
      <c r="B28" s="65"/>
      <c r="C28" s="72"/>
      <c r="D28" s="40" t="s">
        <v>155</v>
      </c>
      <c r="E28" s="42" t="s">
        <v>158</v>
      </c>
      <c r="F28" s="75">
        <f>F29+F32+F31</f>
        <v>12395.8</v>
      </c>
    </row>
    <row r="29" spans="1:6" ht="83.25" customHeight="1">
      <c r="A29" s="20" t="s">
        <v>104</v>
      </c>
      <c r="B29" s="65" t="s">
        <v>54</v>
      </c>
      <c r="C29" s="72"/>
      <c r="D29" s="39" t="s">
        <v>155</v>
      </c>
      <c r="E29" s="43" t="s">
        <v>158</v>
      </c>
      <c r="F29" s="78">
        <f>F30</f>
        <v>3780.9</v>
      </c>
    </row>
    <row r="30" spans="1:7" ht="28.5" customHeight="1">
      <c r="A30" s="20" t="s">
        <v>1</v>
      </c>
      <c r="B30" s="65" t="s">
        <v>54</v>
      </c>
      <c r="C30" s="72">
        <v>244</v>
      </c>
      <c r="D30" s="39" t="s">
        <v>155</v>
      </c>
      <c r="E30" s="43" t="s">
        <v>158</v>
      </c>
      <c r="F30" s="78">
        <v>3780.9</v>
      </c>
      <c r="G30" s="18"/>
    </row>
    <row r="31" spans="1:7" ht="57" customHeight="1">
      <c r="A31" s="20" t="s">
        <v>105</v>
      </c>
      <c r="B31" s="65" t="s">
        <v>61</v>
      </c>
      <c r="C31" s="72">
        <v>244</v>
      </c>
      <c r="D31" s="39" t="s">
        <v>155</v>
      </c>
      <c r="E31" s="43" t="s">
        <v>158</v>
      </c>
      <c r="F31" s="78">
        <v>400</v>
      </c>
      <c r="G31" s="18"/>
    </row>
    <row r="32" spans="1:7" ht="96" customHeight="1">
      <c r="A32" s="20" t="s">
        <v>106</v>
      </c>
      <c r="B32" s="65" t="s">
        <v>169</v>
      </c>
      <c r="C32" s="72"/>
      <c r="D32" s="39" t="s">
        <v>155</v>
      </c>
      <c r="E32" s="43" t="s">
        <v>158</v>
      </c>
      <c r="F32" s="78">
        <f>F34+F33</f>
        <v>8214.9</v>
      </c>
      <c r="G32" s="18"/>
    </row>
    <row r="33" spans="1:7" ht="30" customHeight="1">
      <c r="A33" s="20" t="s">
        <v>215</v>
      </c>
      <c r="B33" s="65" t="s">
        <v>169</v>
      </c>
      <c r="C33" s="72">
        <v>243</v>
      </c>
      <c r="D33" s="39" t="s">
        <v>155</v>
      </c>
      <c r="E33" s="43" t="s">
        <v>158</v>
      </c>
      <c r="F33" s="78">
        <v>0</v>
      </c>
      <c r="G33" s="18"/>
    </row>
    <row r="34" spans="1:7" ht="29.25" customHeight="1">
      <c r="A34" s="20" t="s">
        <v>1</v>
      </c>
      <c r="B34" s="65" t="s">
        <v>169</v>
      </c>
      <c r="C34" s="72">
        <v>244</v>
      </c>
      <c r="D34" s="39" t="s">
        <v>155</v>
      </c>
      <c r="E34" s="43" t="s">
        <v>158</v>
      </c>
      <c r="F34" s="78">
        <v>8214.9</v>
      </c>
      <c r="G34" s="18"/>
    </row>
    <row r="35" spans="1:7" ht="13.5">
      <c r="A35" s="20" t="s">
        <v>30</v>
      </c>
      <c r="B35" s="65"/>
      <c r="C35" s="72"/>
      <c r="D35" s="40" t="s">
        <v>159</v>
      </c>
      <c r="E35" s="42" t="s">
        <v>160</v>
      </c>
      <c r="F35" s="75">
        <f>F36+F44+F51+F63</f>
        <v>30457.5</v>
      </c>
      <c r="G35" s="18"/>
    </row>
    <row r="36" spans="1:7" ht="13.5">
      <c r="A36" s="20" t="s">
        <v>34</v>
      </c>
      <c r="B36" s="65"/>
      <c r="C36" s="72"/>
      <c r="D36" s="40" t="s">
        <v>159</v>
      </c>
      <c r="E36" s="42" t="s">
        <v>161</v>
      </c>
      <c r="F36" s="75">
        <f>F39+F42+F38</f>
        <v>3046.8</v>
      </c>
      <c r="G36" s="18"/>
    </row>
    <row r="37" spans="1:7" ht="70.5" customHeight="1">
      <c r="A37" s="23" t="s">
        <v>107</v>
      </c>
      <c r="B37" s="65" t="s">
        <v>92</v>
      </c>
      <c r="C37" s="72"/>
      <c r="D37" s="39" t="s">
        <v>159</v>
      </c>
      <c r="E37" s="42" t="s">
        <v>161</v>
      </c>
      <c r="F37" s="78">
        <f>F38</f>
        <v>530</v>
      </c>
      <c r="G37" s="18"/>
    </row>
    <row r="38" spans="1:7" ht="30" customHeight="1">
      <c r="A38" s="20" t="s">
        <v>1</v>
      </c>
      <c r="B38" s="65" t="s">
        <v>92</v>
      </c>
      <c r="C38" s="72">
        <v>244</v>
      </c>
      <c r="D38" s="39" t="s">
        <v>159</v>
      </c>
      <c r="E38" s="43" t="s">
        <v>161</v>
      </c>
      <c r="F38" s="78">
        <v>530</v>
      </c>
      <c r="G38" s="18"/>
    </row>
    <row r="39" spans="1:7" ht="58.5" customHeight="1">
      <c r="A39" s="23" t="s">
        <v>108</v>
      </c>
      <c r="B39" s="64" t="s">
        <v>55</v>
      </c>
      <c r="C39" s="72"/>
      <c r="D39" s="39" t="s">
        <v>159</v>
      </c>
      <c r="E39" s="46" t="s">
        <v>161</v>
      </c>
      <c r="F39" s="79">
        <f>F40+F41</f>
        <v>1204.8</v>
      </c>
      <c r="G39" s="18"/>
    </row>
    <row r="40" spans="1:6" ht="27" customHeight="1">
      <c r="A40" s="20" t="s">
        <v>1</v>
      </c>
      <c r="B40" s="64" t="s">
        <v>55</v>
      </c>
      <c r="C40" s="72">
        <v>244</v>
      </c>
      <c r="D40" s="39" t="s">
        <v>159</v>
      </c>
      <c r="E40" s="47" t="s">
        <v>161</v>
      </c>
      <c r="F40" s="78">
        <v>126</v>
      </c>
    </row>
    <row r="41" spans="1:6" ht="27" customHeight="1">
      <c r="A41" s="20" t="s">
        <v>134</v>
      </c>
      <c r="B41" s="64" t="s">
        <v>55</v>
      </c>
      <c r="C41" s="72">
        <v>831</v>
      </c>
      <c r="D41" s="39" t="s">
        <v>159</v>
      </c>
      <c r="E41" s="47" t="s">
        <v>161</v>
      </c>
      <c r="F41" s="78">
        <v>1078.8</v>
      </c>
    </row>
    <row r="42" spans="1:6" ht="85.5" customHeight="1">
      <c r="A42" s="20" t="s">
        <v>109</v>
      </c>
      <c r="B42" s="64" t="s">
        <v>56</v>
      </c>
      <c r="C42" s="72"/>
      <c r="D42" s="39" t="s">
        <v>159</v>
      </c>
      <c r="E42" s="47" t="s">
        <v>161</v>
      </c>
      <c r="F42" s="78">
        <f>F43</f>
        <v>1312</v>
      </c>
    </row>
    <row r="43" spans="1:6" ht="27" customHeight="1">
      <c r="A43" s="20" t="s">
        <v>1</v>
      </c>
      <c r="B43" s="64" t="s">
        <v>56</v>
      </c>
      <c r="C43" s="72">
        <v>244</v>
      </c>
      <c r="D43" s="39" t="s">
        <v>159</v>
      </c>
      <c r="E43" s="47" t="s">
        <v>161</v>
      </c>
      <c r="F43" s="78">
        <v>1312</v>
      </c>
    </row>
    <row r="44" spans="1:6" ht="13.5">
      <c r="A44" s="20" t="s">
        <v>10</v>
      </c>
      <c r="B44" s="65"/>
      <c r="C44" s="72"/>
      <c r="D44" s="40" t="s">
        <v>159</v>
      </c>
      <c r="E44" s="48" t="s">
        <v>162</v>
      </c>
      <c r="F44" s="75">
        <f>F47+F49+F45</f>
        <v>632</v>
      </c>
    </row>
    <row r="45" spans="1:6" ht="110.25">
      <c r="A45" s="23" t="s">
        <v>107</v>
      </c>
      <c r="B45" s="65" t="s">
        <v>92</v>
      </c>
      <c r="C45" s="72"/>
      <c r="D45" s="39" t="s">
        <v>159</v>
      </c>
      <c r="E45" s="47" t="s">
        <v>162</v>
      </c>
      <c r="F45" s="78">
        <f>F46</f>
        <v>80</v>
      </c>
    </row>
    <row r="46" spans="1:6" ht="27">
      <c r="A46" s="20" t="s">
        <v>1</v>
      </c>
      <c r="B46" s="65" t="s">
        <v>92</v>
      </c>
      <c r="C46" s="72">
        <v>244</v>
      </c>
      <c r="D46" s="39" t="s">
        <v>159</v>
      </c>
      <c r="E46" s="47" t="s">
        <v>162</v>
      </c>
      <c r="F46" s="78">
        <v>80</v>
      </c>
    </row>
    <row r="47" spans="1:6" ht="57" customHeight="1">
      <c r="A47" s="20" t="s">
        <v>110</v>
      </c>
      <c r="B47" s="65" t="s">
        <v>58</v>
      </c>
      <c r="C47" s="72"/>
      <c r="D47" s="39" t="s">
        <v>159</v>
      </c>
      <c r="E47" s="47" t="s">
        <v>162</v>
      </c>
      <c r="F47" s="78">
        <f>F48</f>
        <v>300</v>
      </c>
    </row>
    <row r="48" spans="1:6" ht="27.75" customHeight="1">
      <c r="A48" s="20" t="s">
        <v>1</v>
      </c>
      <c r="B48" s="65" t="s">
        <v>58</v>
      </c>
      <c r="C48" s="72">
        <v>244</v>
      </c>
      <c r="D48" s="39" t="s">
        <v>159</v>
      </c>
      <c r="E48" s="47" t="s">
        <v>162</v>
      </c>
      <c r="F48" s="78">
        <v>300</v>
      </c>
    </row>
    <row r="49" spans="1:6" ht="86.25" customHeight="1">
      <c r="A49" s="20" t="s">
        <v>111</v>
      </c>
      <c r="B49" s="65" t="s">
        <v>57</v>
      </c>
      <c r="C49" s="72"/>
      <c r="D49" s="39" t="s">
        <v>159</v>
      </c>
      <c r="E49" s="43" t="s">
        <v>162</v>
      </c>
      <c r="F49" s="78">
        <f>F50</f>
        <v>252</v>
      </c>
    </row>
    <row r="50" spans="1:6" ht="41.25" customHeight="1">
      <c r="A50" s="20" t="s">
        <v>112</v>
      </c>
      <c r="B50" s="65" t="s">
        <v>57</v>
      </c>
      <c r="C50" s="72">
        <v>811</v>
      </c>
      <c r="D50" s="39" t="s">
        <v>159</v>
      </c>
      <c r="E50" s="43" t="s">
        <v>162</v>
      </c>
      <c r="F50" s="78">
        <v>252</v>
      </c>
    </row>
    <row r="51" spans="1:6" ht="13.5">
      <c r="A51" s="20" t="s">
        <v>11</v>
      </c>
      <c r="B51" s="65"/>
      <c r="C51" s="72"/>
      <c r="D51" s="40" t="s">
        <v>159</v>
      </c>
      <c r="E51" s="42" t="s">
        <v>157</v>
      </c>
      <c r="F51" s="75">
        <f>F52+F54+F59+F57+F56+F61</f>
        <v>17394.1</v>
      </c>
    </row>
    <row r="52" spans="1:6" ht="69.75" customHeight="1">
      <c r="A52" s="24" t="s">
        <v>113</v>
      </c>
      <c r="B52" s="64" t="s">
        <v>59</v>
      </c>
      <c r="C52" s="49"/>
      <c r="D52" s="49" t="s">
        <v>159</v>
      </c>
      <c r="E52" s="44" t="s">
        <v>157</v>
      </c>
      <c r="F52" s="80">
        <f>F53</f>
        <v>3000</v>
      </c>
    </row>
    <row r="53" spans="1:6" ht="27.75" customHeight="1">
      <c r="A53" s="21" t="s">
        <v>1</v>
      </c>
      <c r="B53" s="64" t="s">
        <v>59</v>
      </c>
      <c r="C53" s="49" t="s">
        <v>2</v>
      </c>
      <c r="D53" s="49" t="s">
        <v>159</v>
      </c>
      <c r="E53" s="44" t="s">
        <v>157</v>
      </c>
      <c r="F53" s="80">
        <v>3000</v>
      </c>
    </row>
    <row r="54" spans="1:6" ht="57.75" customHeight="1">
      <c r="A54" s="24" t="s">
        <v>114</v>
      </c>
      <c r="B54" s="64" t="s">
        <v>60</v>
      </c>
      <c r="C54" s="49"/>
      <c r="D54" s="49" t="s">
        <v>159</v>
      </c>
      <c r="E54" s="44" t="s">
        <v>157</v>
      </c>
      <c r="F54" s="80">
        <f>F55</f>
        <v>10704</v>
      </c>
    </row>
    <row r="55" spans="1:6" ht="29.25" customHeight="1">
      <c r="A55" s="21" t="s">
        <v>1</v>
      </c>
      <c r="B55" s="64" t="s">
        <v>60</v>
      </c>
      <c r="C55" s="49" t="s">
        <v>2</v>
      </c>
      <c r="D55" s="49" t="s">
        <v>159</v>
      </c>
      <c r="E55" s="44" t="s">
        <v>157</v>
      </c>
      <c r="F55" s="80">
        <v>10704</v>
      </c>
    </row>
    <row r="56" spans="1:6" ht="59.25" customHeight="1">
      <c r="A56" s="21" t="s">
        <v>194</v>
      </c>
      <c r="B56" s="64" t="s">
        <v>195</v>
      </c>
      <c r="C56" s="39" t="s">
        <v>2</v>
      </c>
      <c r="D56" s="39" t="s">
        <v>159</v>
      </c>
      <c r="E56" s="43" t="s">
        <v>157</v>
      </c>
      <c r="F56" s="78">
        <v>1000</v>
      </c>
    </row>
    <row r="57" spans="1:6" ht="99.75" customHeight="1">
      <c r="A57" s="25" t="s">
        <v>216</v>
      </c>
      <c r="B57" s="65" t="s">
        <v>217</v>
      </c>
      <c r="C57" s="39"/>
      <c r="D57" s="39" t="s">
        <v>159</v>
      </c>
      <c r="E57" s="43" t="s">
        <v>157</v>
      </c>
      <c r="F57" s="78">
        <f>F58</f>
        <v>1600</v>
      </c>
    </row>
    <row r="58" spans="1:6" ht="27.75" customHeight="1">
      <c r="A58" s="20" t="s">
        <v>1</v>
      </c>
      <c r="B58" s="65" t="s">
        <v>217</v>
      </c>
      <c r="C58" s="39" t="s">
        <v>2</v>
      </c>
      <c r="D58" s="39" t="s">
        <v>159</v>
      </c>
      <c r="E58" s="43" t="s">
        <v>157</v>
      </c>
      <c r="F58" s="78">
        <v>1600</v>
      </c>
    </row>
    <row r="59" spans="1:6" ht="57" customHeight="1">
      <c r="A59" s="25" t="s">
        <v>170</v>
      </c>
      <c r="B59" s="65" t="s">
        <v>185</v>
      </c>
      <c r="C59" s="39"/>
      <c r="D59" s="39" t="s">
        <v>159</v>
      </c>
      <c r="E59" s="43" t="s">
        <v>157</v>
      </c>
      <c r="F59" s="78">
        <f>F60</f>
        <v>690.1</v>
      </c>
    </row>
    <row r="60" spans="1:6" ht="26.25" customHeight="1">
      <c r="A60" s="20" t="s">
        <v>1</v>
      </c>
      <c r="B60" s="65" t="s">
        <v>185</v>
      </c>
      <c r="C60" s="39" t="s">
        <v>2</v>
      </c>
      <c r="D60" s="39" t="s">
        <v>159</v>
      </c>
      <c r="E60" s="43" t="s">
        <v>157</v>
      </c>
      <c r="F60" s="78">
        <v>690.1</v>
      </c>
    </row>
    <row r="61" spans="1:6" ht="72.75" customHeight="1">
      <c r="A61" s="20" t="s">
        <v>220</v>
      </c>
      <c r="B61" s="65" t="s">
        <v>221</v>
      </c>
      <c r="C61" s="39"/>
      <c r="D61" s="39" t="s">
        <v>159</v>
      </c>
      <c r="E61" s="43" t="s">
        <v>157</v>
      </c>
      <c r="F61" s="78">
        <f>F62</f>
        <v>400</v>
      </c>
    </row>
    <row r="62" spans="1:6" ht="29.25" customHeight="1">
      <c r="A62" s="20" t="s">
        <v>1</v>
      </c>
      <c r="B62" s="65" t="s">
        <v>221</v>
      </c>
      <c r="C62" s="39" t="s">
        <v>2</v>
      </c>
      <c r="D62" s="39" t="s">
        <v>159</v>
      </c>
      <c r="E62" s="43" t="s">
        <v>157</v>
      </c>
      <c r="F62" s="78">
        <v>400</v>
      </c>
    </row>
    <row r="63" spans="1:6" ht="29.25" customHeight="1">
      <c r="A63" s="26" t="s">
        <v>62</v>
      </c>
      <c r="B63" s="66"/>
      <c r="C63" s="39"/>
      <c r="D63" s="40" t="s">
        <v>159</v>
      </c>
      <c r="E63" s="48" t="s">
        <v>159</v>
      </c>
      <c r="F63" s="75">
        <f>F64</f>
        <v>9384.6</v>
      </c>
    </row>
    <row r="64" spans="1:6" ht="59.25" customHeight="1">
      <c r="A64" s="24" t="s">
        <v>115</v>
      </c>
      <c r="B64" s="66" t="s">
        <v>63</v>
      </c>
      <c r="C64" s="51"/>
      <c r="D64" s="39" t="s">
        <v>159</v>
      </c>
      <c r="E64" s="43" t="s">
        <v>159</v>
      </c>
      <c r="F64" s="78">
        <f>F65+F68+F66+F70+F67+F69</f>
        <v>9384.6</v>
      </c>
    </row>
    <row r="65" spans="1:7" ht="18.75" customHeight="1">
      <c r="A65" s="21" t="s">
        <v>116</v>
      </c>
      <c r="B65" s="66" t="s">
        <v>63</v>
      </c>
      <c r="C65" s="39" t="s">
        <v>16</v>
      </c>
      <c r="D65" s="52" t="s">
        <v>159</v>
      </c>
      <c r="E65" s="53" t="s">
        <v>159</v>
      </c>
      <c r="F65" s="78">
        <v>4773.1</v>
      </c>
      <c r="G65" s="18"/>
    </row>
    <row r="66" spans="1:7" ht="44.25" customHeight="1">
      <c r="A66" s="21" t="s">
        <v>117</v>
      </c>
      <c r="B66" s="66" t="s">
        <v>63</v>
      </c>
      <c r="C66" s="39" t="s">
        <v>64</v>
      </c>
      <c r="D66" s="52" t="s">
        <v>159</v>
      </c>
      <c r="E66" s="53" t="s">
        <v>159</v>
      </c>
      <c r="F66" s="78">
        <v>1445</v>
      </c>
      <c r="G66" s="18"/>
    </row>
    <row r="67" spans="1:7" ht="29.25" customHeight="1">
      <c r="A67" s="21" t="s">
        <v>47</v>
      </c>
      <c r="B67" s="66" t="s">
        <v>63</v>
      </c>
      <c r="C67" s="39" t="s">
        <v>181</v>
      </c>
      <c r="D67" s="52" t="s">
        <v>159</v>
      </c>
      <c r="E67" s="53" t="s">
        <v>159</v>
      </c>
      <c r="F67" s="78">
        <v>25</v>
      </c>
      <c r="G67" s="18"/>
    </row>
    <row r="68" spans="1:6" ht="30.75" customHeight="1">
      <c r="A68" s="21" t="s">
        <v>1</v>
      </c>
      <c r="B68" s="66" t="s">
        <v>63</v>
      </c>
      <c r="C68" s="39" t="s">
        <v>2</v>
      </c>
      <c r="D68" s="52" t="s">
        <v>159</v>
      </c>
      <c r="E68" s="53" t="s">
        <v>159</v>
      </c>
      <c r="F68" s="78">
        <v>3127.5</v>
      </c>
    </row>
    <row r="69" spans="1:6" ht="20.25" customHeight="1">
      <c r="A69" s="21" t="s">
        <v>191</v>
      </c>
      <c r="B69" s="66" t="s">
        <v>63</v>
      </c>
      <c r="C69" s="39" t="s">
        <v>192</v>
      </c>
      <c r="D69" s="52" t="s">
        <v>159</v>
      </c>
      <c r="E69" s="53" t="s">
        <v>159</v>
      </c>
      <c r="F69" s="78">
        <v>4</v>
      </c>
    </row>
    <row r="70" spans="1:6" ht="18" customHeight="1">
      <c r="A70" s="21" t="s">
        <v>32</v>
      </c>
      <c r="B70" s="66" t="s">
        <v>63</v>
      </c>
      <c r="C70" s="39" t="s">
        <v>180</v>
      </c>
      <c r="D70" s="52" t="s">
        <v>159</v>
      </c>
      <c r="E70" s="53" t="s">
        <v>159</v>
      </c>
      <c r="F70" s="78">
        <v>10</v>
      </c>
    </row>
    <row r="71" spans="1:6" ht="21.75" customHeight="1">
      <c r="A71" s="26" t="s">
        <v>184</v>
      </c>
      <c r="B71" s="66"/>
      <c r="C71" s="39"/>
      <c r="D71" s="85" t="s">
        <v>154</v>
      </c>
      <c r="E71" s="86" t="s">
        <v>157</v>
      </c>
      <c r="F71" s="75">
        <f>F73+F74</f>
        <v>1368.7</v>
      </c>
    </row>
    <row r="72" spans="1:6" ht="99.75" customHeight="1">
      <c r="A72" s="20" t="s">
        <v>219</v>
      </c>
      <c r="B72" s="65" t="s">
        <v>218</v>
      </c>
      <c r="C72" s="72"/>
      <c r="D72" s="39" t="s">
        <v>154</v>
      </c>
      <c r="E72" s="47" t="s">
        <v>157</v>
      </c>
      <c r="F72" s="78">
        <f>F73</f>
        <v>135.2</v>
      </c>
    </row>
    <row r="73" spans="1:6" ht="21.75" customHeight="1">
      <c r="A73" s="20" t="s">
        <v>38</v>
      </c>
      <c r="B73" s="65" t="s">
        <v>218</v>
      </c>
      <c r="C73" s="72">
        <v>540</v>
      </c>
      <c r="D73" s="39" t="s">
        <v>154</v>
      </c>
      <c r="E73" s="47" t="s">
        <v>157</v>
      </c>
      <c r="F73" s="78">
        <v>135.2</v>
      </c>
    </row>
    <row r="74" spans="1:6" ht="81" customHeight="1">
      <c r="A74" s="20" t="s">
        <v>224</v>
      </c>
      <c r="B74" s="65" t="s">
        <v>225</v>
      </c>
      <c r="C74" s="72"/>
      <c r="D74" s="83" t="s">
        <v>154</v>
      </c>
      <c r="E74" s="91" t="s">
        <v>157</v>
      </c>
      <c r="F74" s="78">
        <f>F75</f>
        <v>1233.5</v>
      </c>
    </row>
    <row r="75" spans="1:6" ht="21.75" customHeight="1">
      <c r="A75" s="90" t="s">
        <v>226</v>
      </c>
      <c r="B75" s="65" t="s">
        <v>225</v>
      </c>
      <c r="C75" s="72">
        <v>322</v>
      </c>
      <c r="D75" s="83" t="s">
        <v>154</v>
      </c>
      <c r="E75" s="91" t="s">
        <v>157</v>
      </c>
      <c r="F75" s="78">
        <v>1233.5</v>
      </c>
    </row>
    <row r="76" spans="1:6" ht="30" customHeight="1">
      <c r="A76" s="36" t="s">
        <v>28</v>
      </c>
      <c r="B76" s="67" t="s">
        <v>68</v>
      </c>
      <c r="C76" s="45"/>
      <c r="D76" s="54"/>
      <c r="E76" s="55"/>
      <c r="F76" s="76">
        <f>F77</f>
        <v>14320.5</v>
      </c>
    </row>
    <row r="77" spans="1:6" ht="20.25" customHeight="1">
      <c r="A77" s="25" t="s">
        <v>3</v>
      </c>
      <c r="B77" s="65"/>
      <c r="C77" s="72"/>
      <c r="D77" s="40" t="s">
        <v>163</v>
      </c>
      <c r="E77" s="42" t="s">
        <v>161</v>
      </c>
      <c r="F77" s="75">
        <f>F78+F81+F83+F85+F87+F88+F89</f>
        <v>14320.5</v>
      </c>
    </row>
    <row r="78" spans="1:6" ht="56.25" customHeight="1">
      <c r="A78" s="20" t="s">
        <v>119</v>
      </c>
      <c r="B78" s="65" t="s">
        <v>65</v>
      </c>
      <c r="C78" s="72"/>
      <c r="D78" s="39" t="s">
        <v>163</v>
      </c>
      <c r="E78" s="43" t="s">
        <v>161</v>
      </c>
      <c r="F78" s="78">
        <f>F79+F80</f>
        <v>1492</v>
      </c>
    </row>
    <row r="79" spans="1:6" ht="30.75" customHeight="1">
      <c r="A79" s="21" t="s">
        <v>1</v>
      </c>
      <c r="B79" s="65" t="s">
        <v>65</v>
      </c>
      <c r="C79" s="72">
        <v>244</v>
      </c>
      <c r="D79" s="52" t="s">
        <v>163</v>
      </c>
      <c r="E79" s="56" t="s">
        <v>161</v>
      </c>
      <c r="F79" s="78">
        <v>839</v>
      </c>
    </row>
    <row r="80" spans="1:6" ht="23.25" customHeight="1">
      <c r="A80" s="25" t="s">
        <v>17</v>
      </c>
      <c r="B80" s="65" t="s">
        <v>65</v>
      </c>
      <c r="C80" s="72">
        <v>612</v>
      </c>
      <c r="D80" s="52" t="s">
        <v>163</v>
      </c>
      <c r="E80" s="56" t="s">
        <v>161</v>
      </c>
      <c r="F80" s="78">
        <v>653</v>
      </c>
    </row>
    <row r="81" spans="1:6" ht="54.75" customHeight="1">
      <c r="A81" s="25" t="s">
        <v>171</v>
      </c>
      <c r="B81" s="68" t="s">
        <v>172</v>
      </c>
      <c r="C81" s="72"/>
      <c r="D81" s="52" t="s">
        <v>163</v>
      </c>
      <c r="E81" s="56" t="s">
        <v>161</v>
      </c>
      <c r="F81" s="78">
        <f>F82</f>
        <v>1000</v>
      </c>
    </row>
    <row r="82" spans="1:6" ht="21" customHeight="1">
      <c r="A82" s="25" t="s">
        <v>17</v>
      </c>
      <c r="B82" s="68" t="s">
        <v>172</v>
      </c>
      <c r="C82" s="72">
        <v>612</v>
      </c>
      <c r="D82" s="52" t="s">
        <v>163</v>
      </c>
      <c r="E82" s="56" t="s">
        <v>161</v>
      </c>
      <c r="F82" s="78">
        <v>1000</v>
      </c>
    </row>
    <row r="83" spans="1:6" ht="69" customHeight="1">
      <c r="A83" s="25" t="s">
        <v>173</v>
      </c>
      <c r="B83" s="68" t="s">
        <v>66</v>
      </c>
      <c r="C83" s="72"/>
      <c r="D83" s="83" t="s">
        <v>163</v>
      </c>
      <c r="E83" s="56" t="s">
        <v>161</v>
      </c>
      <c r="F83" s="78">
        <f>F84</f>
        <v>9415.8</v>
      </c>
    </row>
    <row r="84" spans="1:6" ht="39.75" customHeight="1">
      <c r="A84" s="24" t="s">
        <v>121</v>
      </c>
      <c r="B84" s="68" t="s">
        <v>66</v>
      </c>
      <c r="C84" s="49" t="s">
        <v>14</v>
      </c>
      <c r="D84" s="49" t="s">
        <v>163</v>
      </c>
      <c r="E84" s="44" t="s">
        <v>161</v>
      </c>
      <c r="F84" s="80">
        <v>9415.8</v>
      </c>
    </row>
    <row r="85" spans="1:6" ht="60" customHeight="1">
      <c r="A85" s="25" t="s">
        <v>122</v>
      </c>
      <c r="B85" s="68" t="s">
        <v>67</v>
      </c>
      <c r="C85" s="49"/>
      <c r="D85" s="49" t="s">
        <v>163</v>
      </c>
      <c r="E85" s="44" t="s">
        <v>161</v>
      </c>
      <c r="F85" s="80">
        <f>F86</f>
        <v>488.1</v>
      </c>
    </row>
    <row r="86" spans="1:6" ht="40.5" customHeight="1">
      <c r="A86" s="24" t="s">
        <v>121</v>
      </c>
      <c r="B86" s="68" t="s">
        <v>67</v>
      </c>
      <c r="C86" s="49" t="s">
        <v>14</v>
      </c>
      <c r="D86" s="49" t="s">
        <v>163</v>
      </c>
      <c r="E86" s="44" t="s">
        <v>161</v>
      </c>
      <c r="F86" s="80">
        <v>488.1</v>
      </c>
    </row>
    <row r="87" spans="1:6" ht="54" customHeight="1">
      <c r="A87" s="25" t="s">
        <v>120</v>
      </c>
      <c r="B87" s="68" t="s">
        <v>182</v>
      </c>
      <c r="C87" s="49" t="s">
        <v>14</v>
      </c>
      <c r="D87" s="49" t="s">
        <v>163</v>
      </c>
      <c r="E87" s="44" t="s">
        <v>161</v>
      </c>
      <c r="F87" s="80">
        <v>1809.1</v>
      </c>
    </row>
    <row r="88" spans="1:6" ht="58.5" customHeight="1">
      <c r="A88" s="25" t="s">
        <v>122</v>
      </c>
      <c r="B88" s="68" t="s">
        <v>183</v>
      </c>
      <c r="C88" s="49" t="s">
        <v>14</v>
      </c>
      <c r="D88" s="49" t="s">
        <v>163</v>
      </c>
      <c r="E88" s="44" t="s">
        <v>161</v>
      </c>
      <c r="F88" s="80">
        <v>115.5</v>
      </c>
    </row>
    <row r="89" spans="1:6" ht="83.25" customHeight="1">
      <c r="A89" s="25" t="s">
        <v>186</v>
      </c>
      <c r="B89" s="64" t="s">
        <v>187</v>
      </c>
      <c r="C89" s="39"/>
      <c r="D89" s="49" t="s">
        <v>163</v>
      </c>
      <c r="E89" s="44" t="s">
        <v>161</v>
      </c>
      <c r="F89" s="80">
        <f>F90</f>
        <v>0</v>
      </c>
    </row>
    <row r="90" spans="1:6" ht="24" customHeight="1">
      <c r="A90" s="25" t="s">
        <v>17</v>
      </c>
      <c r="B90" s="64" t="s">
        <v>187</v>
      </c>
      <c r="C90" s="39" t="s">
        <v>188</v>
      </c>
      <c r="D90" s="49" t="s">
        <v>163</v>
      </c>
      <c r="E90" s="44" t="s">
        <v>161</v>
      </c>
      <c r="F90" s="80">
        <v>0</v>
      </c>
    </row>
    <row r="91" spans="1:6" ht="45.75" customHeight="1">
      <c r="A91" s="35" t="s">
        <v>29</v>
      </c>
      <c r="B91" s="63" t="s">
        <v>69</v>
      </c>
      <c r="C91" s="70"/>
      <c r="D91" s="45"/>
      <c r="E91" s="45"/>
      <c r="F91" s="76">
        <f>F92+F98</f>
        <v>3464.3</v>
      </c>
    </row>
    <row r="92" spans="1:6" ht="21" customHeight="1">
      <c r="A92" s="24" t="s">
        <v>168</v>
      </c>
      <c r="B92" s="68"/>
      <c r="C92" s="49"/>
      <c r="D92" s="62" t="s">
        <v>164</v>
      </c>
      <c r="E92" s="57" t="s">
        <v>164</v>
      </c>
      <c r="F92" s="81">
        <f>F93+F96</f>
        <v>817.5</v>
      </c>
    </row>
    <row r="93" spans="1:6" ht="72.75" customHeight="1">
      <c r="A93" s="24" t="s">
        <v>123</v>
      </c>
      <c r="B93" s="68" t="s">
        <v>124</v>
      </c>
      <c r="C93" s="49"/>
      <c r="D93" s="49" t="s">
        <v>164</v>
      </c>
      <c r="E93" s="44" t="s">
        <v>164</v>
      </c>
      <c r="F93" s="80">
        <f>F94+F95</f>
        <v>519.5</v>
      </c>
    </row>
    <row r="94" spans="1:7" ht="18" customHeight="1">
      <c r="A94" s="21" t="s">
        <v>116</v>
      </c>
      <c r="B94" s="68" t="s">
        <v>124</v>
      </c>
      <c r="C94" s="49" t="s">
        <v>16</v>
      </c>
      <c r="D94" s="49" t="s">
        <v>164</v>
      </c>
      <c r="E94" s="44" t="s">
        <v>164</v>
      </c>
      <c r="F94" s="80">
        <v>399.1</v>
      </c>
      <c r="G94" s="17"/>
    </row>
    <row r="95" spans="1:7" ht="40.5" customHeight="1">
      <c r="A95" s="21" t="s">
        <v>125</v>
      </c>
      <c r="B95" s="68" t="s">
        <v>124</v>
      </c>
      <c r="C95" s="49" t="s">
        <v>64</v>
      </c>
      <c r="D95" s="49" t="s">
        <v>164</v>
      </c>
      <c r="E95" s="44" t="s">
        <v>164</v>
      </c>
      <c r="F95" s="80">
        <v>120.4</v>
      </c>
      <c r="G95" s="17"/>
    </row>
    <row r="96" spans="1:6" ht="54" customHeight="1">
      <c r="A96" s="20" t="s">
        <v>126</v>
      </c>
      <c r="B96" s="65" t="s">
        <v>71</v>
      </c>
      <c r="C96" s="72"/>
      <c r="D96" s="39" t="s">
        <v>164</v>
      </c>
      <c r="E96" s="43" t="s">
        <v>164</v>
      </c>
      <c r="F96" s="78">
        <f>F97</f>
        <v>298</v>
      </c>
    </row>
    <row r="97" spans="1:6" ht="27.75" customHeight="1">
      <c r="A97" s="20" t="s">
        <v>1</v>
      </c>
      <c r="B97" s="65" t="s">
        <v>71</v>
      </c>
      <c r="C97" s="72">
        <v>244</v>
      </c>
      <c r="D97" s="39" t="s">
        <v>164</v>
      </c>
      <c r="E97" s="43" t="s">
        <v>164</v>
      </c>
      <c r="F97" s="78">
        <v>298</v>
      </c>
    </row>
    <row r="98" spans="1:6" ht="18" customHeight="1">
      <c r="A98" s="20" t="s">
        <v>35</v>
      </c>
      <c r="B98" s="65"/>
      <c r="C98" s="72"/>
      <c r="D98" s="40" t="s">
        <v>165</v>
      </c>
      <c r="E98" s="42" t="s">
        <v>162</v>
      </c>
      <c r="F98" s="75">
        <f>F100+F102+F101</f>
        <v>2646.8</v>
      </c>
    </row>
    <row r="99" spans="1:6" ht="71.25" customHeight="1">
      <c r="A99" s="20" t="s">
        <v>127</v>
      </c>
      <c r="B99" s="65" t="s">
        <v>72</v>
      </c>
      <c r="C99" s="72"/>
      <c r="D99" s="39" t="s">
        <v>165</v>
      </c>
      <c r="E99" s="43" t="s">
        <v>162</v>
      </c>
      <c r="F99" s="78">
        <f>F100</f>
        <v>802.8</v>
      </c>
    </row>
    <row r="100" spans="1:6" ht="27" customHeight="1">
      <c r="A100" s="20" t="s">
        <v>1</v>
      </c>
      <c r="B100" s="65" t="s">
        <v>72</v>
      </c>
      <c r="C100" s="72">
        <v>244</v>
      </c>
      <c r="D100" s="39" t="s">
        <v>165</v>
      </c>
      <c r="E100" s="43" t="s">
        <v>162</v>
      </c>
      <c r="F100" s="78">
        <v>802.8</v>
      </c>
    </row>
    <row r="101" spans="1:6" ht="54" customHeight="1">
      <c r="A101" s="20" t="s">
        <v>196</v>
      </c>
      <c r="B101" s="65" t="s">
        <v>197</v>
      </c>
      <c r="C101" s="72">
        <v>244</v>
      </c>
      <c r="D101" s="39" t="s">
        <v>165</v>
      </c>
      <c r="E101" s="43" t="s">
        <v>162</v>
      </c>
      <c r="F101" s="78">
        <v>1844</v>
      </c>
    </row>
    <row r="102" spans="1:6" ht="96" customHeight="1">
      <c r="A102" s="25" t="s">
        <v>189</v>
      </c>
      <c r="B102" s="64" t="s">
        <v>190</v>
      </c>
      <c r="C102" s="72"/>
      <c r="D102" s="39" t="s">
        <v>165</v>
      </c>
      <c r="E102" s="43" t="s">
        <v>162</v>
      </c>
      <c r="F102" s="78">
        <f>F103</f>
        <v>0</v>
      </c>
    </row>
    <row r="103" spans="1:6" ht="27" customHeight="1">
      <c r="A103" s="20" t="s">
        <v>1</v>
      </c>
      <c r="B103" s="64" t="s">
        <v>190</v>
      </c>
      <c r="C103" s="72">
        <v>244</v>
      </c>
      <c r="D103" s="39" t="s">
        <v>165</v>
      </c>
      <c r="E103" s="43" t="s">
        <v>162</v>
      </c>
      <c r="F103" s="78">
        <v>0</v>
      </c>
    </row>
    <row r="104" spans="1:6" ht="45.75" customHeight="1">
      <c r="A104" s="35" t="s">
        <v>167</v>
      </c>
      <c r="B104" s="82" t="s">
        <v>205</v>
      </c>
      <c r="C104" s="72"/>
      <c r="D104" s="39"/>
      <c r="E104" s="43"/>
      <c r="F104" s="75">
        <f>F105</f>
        <v>2511.5</v>
      </c>
    </row>
    <row r="105" spans="1:6" ht="18" customHeight="1">
      <c r="A105" s="20" t="s">
        <v>11</v>
      </c>
      <c r="B105" s="65"/>
      <c r="C105" s="72"/>
      <c r="D105" s="40" t="s">
        <v>159</v>
      </c>
      <c r="E105" s="42" t="s">
        <v>157</v>
      </c>
      <c r="F105" s="75">
        <f>F106+F108</f>
        <v>2511.5</v>
      </c>
    </row>
    <row r="106" spans="1:6" ht="96" customHeight="1">
      <c r="A106" s="20" t="s">
        <v>223</v>
      </c>
      <c r="B106" s="65" t="s">
        <v>222</v>
      </c>
      <c r="C106" s="39"/>
      <c r="D106" s="39" t="s">
        <v>159</v>
      </c>
      <c r="E106" s="43" t="s">
        <v>157</v>
      </c>
      <c r="F106" s="78">
        <f>F107</f>
        <v>2511.5</v>
      </c>
    </row>
    <row r="107" spans="1:6" ht="30" customHeight="1">
      <c r="A107" s="20" t="s">
        <v>1</v>
      </c>
      <c r="B107" s="65" t="s">
        <v>222</v>
      </c>
      <c r="C107" s="39" t="s">
        <v>2</v>
      </c>
      <c r="D107" s="39" t="s">
        <v>159</v>
      </c>
      <c r="E107" s="43" t="s">
        <v>157</v>
      </c>
      <c r="F107" s="78">
        <v>2511.5</v>
      </c>
    </row>
    <row r="108" spans="1:6" ht="30" customHeight="1">
      <c r="A108" s="20" t="s">
        <v>11</v>
      </c>
      <c r="B108" s="65"/>
      <c r="C108" s="39"/>
      <c r="D108" s="39" t="s">
        <v>159</v>
      </c>
      <c r="E108" s="43" t="s">
        <v>157</v>
      </c>
      <c r="F108" s="78">
        <f>F109</f>
        <v>0</v>
      </c>
    </row>
    <row r="109" spans="1:6" ht="44.25" customHeight="1">
      <c r="A109" s="20" t="s">
        <v>206</v>
      </c>
      <c r="B109" s="65" t="s">
        <v>207</v>
      </c>
      <c r="C109" s="39" t="s">
        <v>2</v>
      </c>
      <c r="D109" s="39" t="s">
        <v>159</v>
      </c>
      <c r="E109" s="43" t="s">
        <v>157</v>
      </c>
      <c r="F109" s="78">
        <v>0</v>
      </c>
    </row>
    <row r="110" spans="1:6" ht="44.25" customHeight="1">
      <c r="A110" s="35" t="s">
        <v>202</v>
      </c>
      <c r="B110" s="82" t="s">
        <v>208</v>
      </c>
      <c r="C110" s="39"/>
      <c r="D110" s="39"/>
      <c r="E110" s="43"/>
      <c r="F110" s="75">
        <f>F111</f>
        <v>100</v>
      </c>
    </row>
    <row r="111" spans="1:6" ht="30" customHeight="1">
      <c r="A111" s="20" t="s">
        <v>11</v>
      </c>
      <c r="B111" s="65"/>
      <c r="C111" s="39"/>
      <c r="D111" s="40" t="s">
        <v>159</v>
      </c>
      <c r="E111" s="42" t="s">
        <v>157</v>
      </c>
      <c r="F111" s="78">
        <f>F112</f>
        <v>100</v>
      </c>
    </row>
    <row r="112" spans="1:6" ht="69.75" customHeight="1">
      <c r="A112" s="20" t="s">
        <v>203</v>
      </c>
      <c r="B112" s="65" t="s">
        <v>209</v>
      </c>
      <c r="C112" s="39"/>
      <c r="D112" s="39" t="s">
        <v>159</v>
      </c>
      <c r="E112" s="43" t="s">
        <v>157</v>
      </c>
      <c r="F112" s="78">
        <f>F113</f>
        <v>100</v>
      </c>
    </row>
    <row r="113" spans="1:6" ht="30" customHeight="1">
      <c r="A113" s="20" t="s">
        <v>1</v>
      </c>
      <c r="B113" s="65" t="s">
        <v>209</v>
      </c>
      <c r="C113" s="39" t="s">
        <v>2</v>
      </c>
      <c r="D113" s="39" t="s">
        <v>159</v>
      </c>
      <c r="E113" s="43" t="s">
        <v>157</v>
      </c>
      <c r="F113" s="78">
        <v>100</v>
      </c>
    </row>
    <row r="114" spans="1:6" s="12" customFormat="1" ht="30.75" customHeight="1">
      <c r="A114" s="35" t="s">
        <v>153</v>
      </c>
      <c r="B114" s="63" t="s">
        <v>74</v>
      </c>
      <c r="C114" s="70"/>
      <c r="D114" s="45"/>
      <c r="E114" s="58"/>
      <c r="F114" s="76">
        <f>F115+F166+F170+F174+F178</f>
        <v>17956.699999999993</v>
      </c>
    </row>
    <row r="115" spans="1:6" s="12" customFormat="1" ht="21.75" customHeight="1">
      <c r="A115" s="27" t="s">
        <v>130</v>
      </c>
      <c r="B115" s="63"/>
      <c r="C115" s="70"/>
      <c r="D115" s="45" t="s">
        <v>161</v>
      </c>
      <c r="E115" s="58" t="s">
        <v>160</v>
      </c>
      <c r="F115" s="76">
        <f>F116+F119+F145+F148+F140</f>
        <v>16794.999999999996</v>
      </c>
    </row>
    <row r="116" spans="1:6" s="12" customFormat="1" ht="42" customHeight="1">
      <c r="A116" s="20" t="s">
        <v>18</v>
      </c>
      <c r="B116" s="63"/>
      <c r="C116" s="70"/>
      <c r="D116" s="45" t="s">
        <v>161</v>
      </c>
      <c r="E116" s="58" t="s">
        <v>157</v>
      </c>
      <c r="F116" s="76">
        <f>F117</f>
        <v>100</v>
      </c>
    </row>
    <row r="117" spans="1:6" s="12" customFormat="1" ht="28.5" customHeight="1">
      <c r="A117" s="21" t="s">
        <v>128</v>
      </c>
      <c r="B117" s="64" t="s">
        <v>73</v>
      </c>
      <c r="C117" s="71"/>
      <c r="D117" s="37" t="s">
        <v>161</v>
      </c>
      <c r="E117" s="50" t="s">
        <v>157</v>
      </c>
      <c r="F117" s="79">
        <f>F118</f>
        <v>100</v>
      </c>
    </row>
    <row r="118" spans="1:6" s="12" customFormat="1" ht="43.5" customHeight="1">
      <c r="A118" s="21" t="s">
        <v>129</v>
      </c>
      <c r="B118" s="64" t="s">
        <v>73</v>
      </c>
      <c r="C118" s="71">
        <v>123</v>
      </c>
      <c r="D118" s="37" t="s">
        <v>161</v>
      </c>
      <c r="E118" s="50" t="s">
        <v>157</v>
      </c>
      <c r="F118" s="79">
        <v>100</v>
      </c>
    </row>
    <row r="119" spans="1:6" s="12" customFormat="1" ht="42" customHeight="1">
      <c r="A119" s="21" t="s">
        <v>19</v>
      </c>
      <c r="B119" s="64"/>
      <c r="C119" s="71"/>
      <c r="D119" s="38" t="s">
        <v>161</v>
      </c>
      <c r="E119" s="57" t="s">
        <v>155</v>
      </c>
      <c r="F119" s="77">
        <f>F120+F123+F126+F136+F138</f>
        <v>13762.699999999999</v>
      </c>
    </row>
    <row r="120" spans="1:6" s="12" customFormat="1" ht="43.5" customHeight="1">
      <c r="A120" s="28" t="s">
        <v>131</v>
      </c>
      <c r="B120" s="65" t="s">
        <v>75</v>
      </c>
      <c r="C120" s="69"/>
      <c r="D120" s="39" t="s">
        <v>161</v>
      </c>
      <c r="E120" s="43" t="s">
        <v>155</v>
      </c>
      <c r="F120" s="87">
        <f>F121+F122</f>
        <v>8425.4</v>
      </c>
    </row>
    <row r="121" spans="1:6" s="12" customFormat="1" ht="24" customHeight="1">
      <c r="A121" s="21" t="s">
        <v>132</v>
      </c>
      <c r="B121" s="65" t="s">
        <v>75</v>
      </c>
      <c r="C121" s="71">
        <v>121</v>
      </c>
      <c r="D121" s="37" t="s">
        <v>161</v>
      </c>
      <c r="E121" s="50" t="s">
        <v>155</v>
      </c>
      <c r="F121" s="79">
        <v>6471</v>
      </c>
    </row>
    <row r="122" spans="1:6" s="12" customFormat="1" ht="44.25" customHeight="1">
      <c r="A122" s="21" t="s">
        <v>70</v>
      </c>
      <c r="B122" s="65" t="s">
        <v>75</v>
      </c>
      <c r="C122" s="71">
        <v>129</v>
      </c>
      <c r="D122" s="37" t="s">
        <v>161</v>
      </c>
      <c r="E122" s="50" t="s">
        <v>155</v>
      </c>
      <c r="F122" s="79">
        <v>1954.4</v>
      </c>
    </row>
    <row r="123" spans="1:6" s="12" customFormat="1" ht="30.75" customHeight="1">
      <c r="A123" s="28" t="s">
        <v>37</v>
      </c>
      <c r="B123" s="65" t="s">
        <v>77</v>
      </c>
      <c r="C123" s="72"/>
      <c r="D123" s="39" t="s">
        <v>161</v>
      </c>
      <c r="E123" s="43" t="s">
        <v>155</v>
      </c>
      <c r="F123" s="87">
        <f>F124+F125</f>
        <v>1458.4</v>
      </c>
    </row>
    <row r="124" spans="1:6" s="12" customFormat="1" ht="24" customHeight="1">
      <c r="A124" s="21" t="s">
        <v>132</v>
      </c>
      <c r="B124" s="65" t="s">
        <v>77</v>
      </c>
      <c r="C124" s="71">
        <v>121</v>
      </c>
      <c r="D124" s="37" t="s">
        <v>161</v>
      </c>
      <c r="E124" s="50" t="s">
        <v>155</v>
      </c>
      <c r="F124" s="79">
        <v>1120.2</v>
      </c>
    </row>
    <row r="125" spans="1:6" s="12" customFormat="1" ht="44.25" customHeight="1">
      <c r="A125" s="21" t="s">
        <v>70</v>
      </c>
      <c r="B125" s="65" t="s">
        <v>77</v>
      </c>
      <c r="C125" s="71">
        <v>129</v>
      </c>
      <c r="D125" s="37" t="s">
        <v>161</v>
      </c>
      <c r="E125" s="50" t="s">
        <v>155</v>
      </c>
      <c r="F125" s="79">
        <v>338.2</v>
      </c>
    </row>
    <row r="126" spans="1:6" s="12" customFormat="1" ht="45" customHeight="1">
      <c r="A126" s="20" t="s">
        <v>36</v>
      </c>
      <c r="B126" s="65" t="s">
        <v>76</v>
      </c>
      <c r="C126" s="72"/>
      <c r="D126" s="39" t="s">
        <v>161</v>
      </c>
      <c r="E126" s="43" t="s">
        <v>155</v>
      </c>
      <c r="F126" s="87">
        <f>F127+F128+F129+F131+F132+F133+F134+F135</f>
        <v>3815.3999999999996</v>
      </c>
    </row>
    <row r="127" spans="1:6" ht="23.25" customHeight="1">
      <c r="A127" s="21" t="s">
        <v>132</v>
      </c>
      <c r="B127" s="65" t="s">
        <v>76</v>
      </c>
      <c r="C127" s="71">
        <v>121</v>
      </c>
      <c r="D127" s="37" t="s">
        <v>161</v>
      </c>
      <c r="E127" s="50" t="s">
        <v>155</v>
      </c>
      <c r="F127" s="79">
        <v>813.4</v>
      </c>
    </row>
    <row r="128" spans="1:6" ht="42.75" customHeight="1">
      <c r="A128" s="21" t="s">
        <v>70</v>
      </c>
      <c r="B128" s="65" t="s">
        <v>76</v>
      </c>
      <c r="C128" s="71">
        <v>129</v>
      </c>
      <c r="D128" s="37" t="s">
        <v>161</v>
      </c>
      <c r="E128" s="50" t="s">
        <v>155</v>
      </c>
      <c r="F128" s="79">
        <v>245.6</v>
      </c>
    </row>
    <row r="129" spans="1:6" ht="26.25" customHeight="1">
      <c r="A129" s="20" t="s">
        <v>133</v>
      </c>
      <c r="B129" s="65" t="s">
        <v>76</v>
      </c>
      <c r="C129" s="71">
        <v>122</v>
      </c>
      <c r="D129" s="37" t="s">
        <v>161</v>
      </c>
      <c r="E129" s="50" t="s">
        <v>155</v>
      </c>
      <c r="F129" s="79">
        <v>75.1</v>
      </c>
    </row>
    <row r="130" spans="1:6" ht="26.25" customHeight="1">
      <c r="A130" s="20" t="s">
        <v>211</v>
      </c>
      <c r="B130" s="65" t="s">
        <v>210</v>
      </c>
      <c r="C130" s="71"/>
      <c r="D130" s="37" t="s">
        <v>161</v>
      </c>
      <c r="E130" s="50" t="s">
        <v>155</v>
      </c>
      <c r="F130" s="79">
        <f>F131</f>
        <v>712</v>
      </c>
    </row>
    <row r="131" spans="1:6" ht="26.25" customHeight="1">
      <c r="A131" s="21" t="s">
        <v>47</v>
      </c>
      <c r="B131" s="65" t="s">
        <v>210</v>
      </c>
      <c r="C131" s="71">
        <v>242</v>
      </c>
      <c r="D131" s="37" t="s">
        <v>161</v>
      </c>
      <c r="E131" s="37" t="s">
        <v>155</v>
      </c>
      <c r="F131" s="79">
        <v>712</v>
      </c>
    </row>
    <row r="132" spans="1:6" ht="29.25" customHeight="1">
      <c r="A132" s="21" t="s">
        <v>1</v>
      </c>
      <c r="B132" s="65" t="s">
        <v>76</v>
      </c>
      <c r="C132" s="71">
        <v>244</v>
      </c>
      <c r="D132" s="37" t="s">
        <v>161</v>
      </c>
      <c r="E132" s="50" t="s">
        <v>155</v>
      </c>
      <c r="F132" s="79">
        <v>1757.8</v>
      </c>
    </row>
    <row r="133" spans="1:6" ht="29.25" customHeight="1">
      <c r="A133" s="21" t="s">
        <v>134</v>
      </c>
      <c r="B133" s="65" t="s">
        <v>76</v>
      </c>
      <c r="C133" s="71">
        <v>831</v>
      </c>
      <c r="D133" s="37" t="s">
        <v>161</v>
      </c>
      <c r="E133" s="50" t="s">
        <v>155</v>
      </c>
      <c r="F133" s="79">
        <v>0</v>
      </c>
    </row>
    <row r="134" spans="1:6" ht="13.5">
      <c r="A134" s="21" t="s">
        <v>118</v>
      </c>
      <c r="B134" s="65" t="s">
        <v>76</v>
      </c>
      <c r="C134" s="71">
        <v>852</v>
      </c>
      <c r="D134" s="37" t="s">
        <v>161</v>
      </c>
      <c r="E134" s="50" t="s">
        <v>155</v>
      </c>
      <c r="F134" s="79">
        <v>57</v>
      </c>
    </row>
    <row r="135" spans="1:6" ht="13.5">
      <c r="A135" s="21" t="s">
        <v>32</v>
      </c>
      <c r="B135" s="65" t="s">
        <v>76</v>
      </c>
      <c r="C135" s="71">
        <v>853</v>
      </c>
      <c r="D135" s="37" t="s">
        <v>161</v>
      </c>
      <c r="E135" s="50" t="s">
        <v>155</v>
      </c>
      <c r="F135" s="79">
        <v>154.5</v>
      </c>
    </row>
    <row r="136" spans="1:6" ht="42" customHeight="1">
      <c r="A136" s="21" t="s">
        <v>140</v>
      </c>
      <c r="B136" s="64" t="s">
        <v>212</v>
      </c>
      <c r="C136" s="71"/>
      <c r="D136" s="37" t="s">
        <v>161</v>
      </c>
      <c r="E136" s="44" t="s">
        <v>155</v>
      </c>
      <c r="F136" s="79">
        <f>F137</f>
        <v>60</v>
      </c>
    </row>
    <row r="137" spans="1:6" ht="27.75" customHeight="1">
      <c r="A137" s="21" t="s">
        <v>1</v>
      </c>
      <c r="B137" s="64" t="s">
        <v>212</v>
      </c>
      <c r="C137" s="71">
        <v>244</v>
      </c>
      <c r="D137" s="37" t="s">
        <v>161</v>
      </c>
      <c r="E137" s="44" t="s">
        <v>155</v>
      </c>
      <c r="F137" s="79">
        <v>60</v>
      </c>
    </row>
    <row r="138" spans="1:6" ht="27.75" customHeight="1">
      <c r="A138" s="89" t="s">
        <v>213</v>
      </c>
      <c r="B138" s="64" t="s">
        <v>214</v>
      </c>
      <c r="C138" s="71"/>
      <c r="D138" s="37"/>
      <c r="E138" s="44"/>
      <c r="F138" s="79">
        <v>3.5</v>
      </c>
    </row>
    <row r="139" spans="1:6" ht="27.75" customHeight="1">
      <c r="A139" s="89" t="s">
        <v>1</v>
      </c>
      <c r="B139" s="64" t="s">
        <v>214</v>
      </c>
      <c r="C139" s="71">
        <v>244</v>
      </c>
      <c r="D139" s="37" t="s">
        <v>161</v>
      </c>
      <c r="E139" s="44" t="s">
        <v>155</v>
      </c>
      <c r="F139" s="79">
        <v>3.5</v>
      </c>
    </row>
    <row r="140" spans="1:6" ht="27.75" customHeight="1">
      <c r="A140" s="84" t="s">
        <v>174</v>
      </c>
      <c r="B140" s="64"/>
      <c r="C140" s="71"/>
      <c r="D140" s="38" t="s">
        <v>161</v>
      </c>
      <c r="E140" s="57" t="s">
        <v>175</v>
      </c>
      <c r="F140" s="77">
        <f>F141</f>
        <v>220.1</v>
      </c>
    </row>
    <row r="141" spans="1:6" ht="27.75" customHeight="1">
      <c r="A141" s="21" t="s">
        <v>38</v>
      </c>
      <c r="B141" s="64"/>
      <c r="C141" s="71">
        <v>540</v>
      </c>
      <c r="D141" s="37" t="s">
        <v>161</v>
      </c>
      <c r="E141" s="44" t="s">
        <v>175</v>
      </c>
      <c r="F141" s="79">
        <f>F142+F143+F144</f>
        <v>220.1</v>
      </c>
    </row>
    <row r="142" spans="1:6" ht="27.75" customHeight="1">
      <c r="A142" s="21" t="s">
        <v>176</v>
      </c>
      <c r="B142" s="64" t="s">
        <v>83</v>
      </c>
      <c r="C142" s="71">
        <v>540</v>
      </c>
      <c r="D142" s="37" t="s">
        <v>161</v>
      </c>
      <c r="E142" s="44" t="s">
        <v>175</v>
      </c>
      <c r="F142" s="79">
        <v>74</v>
      </c>
    </row>
    <row r="143" spans="1:6" ht="27.75" customHeight="1">
      <c r="A143" s="21" t="s">
        <v>177</v>
      </c>
      <c r="B143" s="64" t="s">
        <v>80</v>
      </c>
      <c r="C143" s="71">
        <v>540</v>
      </c>
      <c r="D143" s="37" t="s">
        <v>161</v>
      </c>
      <c r="E143" s="44" t="s">
        <v>175</v>
      </c>
      <c r="F143" s="79">
        <v>59.2</v>
      </c>
    </row>
    <row r="144" spans="1:6" ht="57.75" customHeight="1">
      <c r="A144" s="21" t="s">
        <v>178</v>
      </c>
      <c r="B144" s="64" t="s">
        <v>95</v>
      </c>
      <c r="C144" s="71">
        <v>540</v>
      </c>
      <c r="D144" s="37" t="s">
        <v>161</v>
      </c>
      <c r="E144" s="44" t="s">
        <v>175</v>
      </c>
      <c r="F144" s="79">
        <v>86.9</v>
      </c>
    </row>
    <row r="145" spans="1:6" ht="13.5">
      <c r="A145" s="20" t="s">
        <v>135</v>
      </c>
      <c r="B145" s="65"/>
      <c r="C145" s="72"/>
      <c r="D145" s="40" t="s">
        <v>161</v>
      </c>
      <c r="E145" s="42" t="s">
        <v>165</v>
      </c>
      <c r="F145" s="75">
        <f>F146</f>
        <v>100</v>
      </c>
    </row>
    <row r="146" spans="1:6" ht="27" customHeight="1">
      <c r="A146" s="20" t="s">
        <v>136</v>
      </c>
      <c r="B146" s="65" t="s">
        <v>78</v>
      </c>
      <c r="C146" s="72"/>
      <c r="D146" s="39" t="s">
        <v>161</v>
      </c>
      <c r="E146" s="43" t="s">
        <v>165</v>
      </c>
      <c r="F146" s="78">
        <f>F147</f>
        <v>100</v>
      </c>
    </row>
    <row r="147" spans="1:6" ht="13.5">
      <c r="A147" s="20" t="s">
        <v>21</v>
      </c>
      <c r="B147" s="65" t="s">
        <v>78</v>
      </c>
      <c r="C147" s="72">
        <v>870</v>
      </c>
      <c r="D147" s="39" t="s">
        <v>161</v>
      </c>
      <c r="E147" s="43" t="s">
        <v>165</v>
      </c>
      <c r="F147" s="78">
        <v>100</v>
      </c>
    </row>
    <row r="148" spans="1:6" ht="13.5">
      <c r="A148" s="21" t="s">
        <v>20</v>
      </c>
      <c r="B148" s="65"/>
      <c r="C148" s="72"/>
      <c r="D148" s="40" t="s">
        <v>161</v>
      </c>
      <c r="E148" s="42" t="s">
        <v>166</v>
      </c>
      <c r="F148" s="75">
        <f>F151+F149+F153+F156+F158+F160+F162+F164</f>
        <v>2612.2</v>
      </c>
    </row>
    <row r="149" spans="1:6" ht="27">
      <c r="A149" s="21" t="s">
        <v>198</v>
      </c>
      <c r="B149" s="65" t="s">
        <v>199</v>
      </c>
      <c r="C149" s="72"/>
      <c r="D149" s="39" t="s">
        <v>161</v>
      </c>
      <c r="E149" s="43" t="s">
        <v>166</v>
      </c>
      <c r="F149" s="78">
        <f>F150</f>
        <v>600</v>
      </c>
    </row>
    <row r="150" spans="1:6" ht="27">
      <c r="A150" s="21" t="s">
        <v>1</v>
      </c>
      <c r="B150" s="65" t="s">
        <v>199</v>
      </c>
      <c r="C150" s="72">
        <v>244</v>
      </c>
      <c r="D150" s="39" t="s">
        <v>161</v>
      </c>
      <c r="E150" s="43" t="s">
        <v>166</v>
      </c>
      <c r="F150" s="78">
        <v>600</v>
      </c>
    </row>
    <row r="151" spans="1:6" ht="41.25" customHeight="1">
      <c r="A151" s="24" t="s">
        <v>137</v>
      </c>
      <c r="B151" s="64" t="s">
        <v>85</v>
      </c>
      <c r="C151" s="71"/>
      <c r="D151" s="37" t="s">
        <v>161</v>
      </c>
      <c r="E151" s="44" t="s">
        <v>166</v>
      </c>
      <c r="F151" s="79">
        <f>F152</f>
        <v>70</v>
      </c>
    </row>
    <row r="152" spans="1:6" ht="27" customHeight="1">
      <c r="A152" s="21" t="s">
        <v>1</v>
      </c>
      <c r="B152" s="64" t="s">
        <v>85</v>
      </c>
      <c r="C152" s="71">
        <v>244</v>
      </c>
      <c r="D152" s="37" t="s">
        <v>161</v>
      </c>
      <c r="E152" s="50" t="s">
        <v>166</v>
      </c>
      <c r="F152" s="79">
        <v>70</v>
      </c>
    </row>
    <row r="153" spans="1:6" ht="29.25" customHeight="1">
      <c r="A153" s="24" t="s">
        <v>138</v>
      </c>
      <c r="B153" s="64" t="s">
        <v>86</v>
      </c>
      <c r="C153" s="71"/>
      <c r="D153" s="37" t="s">
        <v>161</v>
      </c>
      <c r="E153" s="44" t="s">
        <v>166</v>
      </c>
      <c r="F153" s="79">
        <f>F154+F155</f>
        <v>20</v>
      </c>
    </row>
    <row r="154" spans="1:6" ht="27" customHeight="1">
      <c r="A154" s="21" t="s">
        <v>1</v>
      </c>
      <c r="B154" s="64" t="s">
        <v>86</v>
      </c>
      <c r="C154" s="71">
        <v>244</v>
      </c>
      <c r="D154" s="37" t="s">
        <v>161</v>
      </c>
      <c r="E154" s="44" t="s">
        <v>166</v>
      </c>
      <c r="F154" s="79">
        <v>0</v>
      </c>
    </row>
    <row r="155" spans="1:6" ht="21" customHeight="1">
      <c r="A155" s="21" t="s">
        <v>32</v>
      </c>
      <c r="B155" s="64" t="s">
        <v>86</v>
      </c>
      <c r="C155" s="71">
        <v>853</v>
      </c>
      <c r="D155" s="37" t="s">
        <v>161</v>
      </c>
      <c r="E155" s="44" t="s">
        <v>166</v>
      </c>
      <c r="F155" s="79">
        <v>20</v>
      </c>
    </row>
    <row r="156" spans="1:6" ht="41.25" customHeight="1">
      <c r="A156" s="21" t="s">
        <v>139</v>
      </c>
      <c r="B156" s="64" t="s">
        <v>87</v>
      </c>
      <c r="C156" s="71"/>
      <c r="D156" s="37" t="s">
        <v>161</v>
      </c>
      <c r="E156" s="44" t="s">
        <v>166</v>
      </c>
      <c r="F156" s="79">
        <f>F157</f>
        <v>15</v>
      </c>
    </row>
    <row r="157" spans="1:6" ht="22.5" customHeight="1">
      <c r="A157" s="21" t="s">
        <v>179</v>
      </c>
      <c r="B157" s="64" t="s">
        <v>87</v>
      </c>
      <c r="C157" s="71">
        <v>350</v>
      </c>
      <c r="D157" s="37" t="s">
        <v>161</v>
      </c>
      <c r="E157" s="44" t="s">
        <v>166</v>
      </c>
      <c r="F157" s="79">
        <v>15</v>
      </c>
    </row>
    <row r="158" spans="1:6" ht="60" customHeight="1">
      <c r="A158" s="21" t="s">
        <v>141</v>
      </c>
      <c r="B158" s="64" t="s">
        <v>88</v>
      </c>
      <c r="C158" s="71"/>
      <c r="D158" s="37" t="s">
        <v>161</v>
      </c>
      <c r="E158" s="50" t="s">
        <v>166</v>
      </c>
      <c r="F158" s="79">
        <f>F159</f>
        <v>1707.2</v>
      </c>
    </row>
    <row r="159" spans="1:6" ht="27" customHeight="1">
      <c r="A159" s="21" t="s">
        <v>1</v>
      </c>
      <c r="B159" s="64" t="s">
        <v>88</v>
      </c>
      <c r="C159" s="71">
        <v>244</v>
      </c>
      <c r="D159" s="37" t="s">
        <v>161</v>
      </c>
      <c r="E159" s="50" t="s">
        <v>166</v>
      </c>
      <c r="F159" s="79">
        <v>1707.2</v>
      </c>
    </row>
    <row r="160" spans="1:6" ht="42" customHeight="1">
      <c r="A160" s="21" t="s">
        <v>142</v>
      </c>
      <c r="B160" s="64" t="s">
        <v>91</v>
      </c>
      <c r="C160" s="71"/>
      <c r="D160" s="37" t="s">
        <v>161</v>
      </c>
      <c r="E160" s="50" t="s">
        <v>166</v>
      </c>
      <c r="F160" s="79">
        <f>F161</f>
        <v>50</v>
      </c>
    </row>
    <row r="161" spans="1:6" ht="30" customHeight="1">
      <c r="A161" s="21" t="s">
        <v>1</v>
      </c>
      <c r="B161" s="64" t="s">
        <v>91</v>
      </c>
      <c r="C161" s="71">
        <v>244</v>
      </c>
      <c r="D161" s="37" t="s">
        <v>161</v>
      </c>
      <c r="E161" s="50" t="s">
        <v>166</v>
      </c>
      <c r="F161" s="79">
        <v>50</v>
      </c>
    </row>
    <row r="162" spans="1:6" ht="27" customHeight="1">
      <c r="A162" s="21" t="s">
        <v>93</v>
      </c>
      <c r="B162" s="64" t="s">
        <v>94</v>
      </c>
      <c r="C162" s="71"/>
      <c r="D162" s="37" t="s">
        <v>161</v>
      </c>
      <c r="E162" s="50" t="s">
        <v>166</v>
      </c>
      <c r="F162" s="79">
        <f>F163</f>
        <v>50</v>
      </c>
    </row>
    <row r="163" spans="1:6" ht="27" customHeight="1">
      <c r="A163" s="21" t="s">
        <v>1</v>
      </c>
      <c r="B163" s="64" t="s">
        <v>94</v>
      </c>
      <c r="C163" s="71">
        <v>244</v>
      </c>
      <c r="D163" s="37" t="s">
        <v>161</v>
      </c>
      <c r="E163" s="50" t="s">
        <v>166</v>
      </c>
      <c r="F163" s="79">
        <v>50</v>
      </c>
    </row>
    <row r="164" spans="1:6" ht="57" customHeight="1">
      <c r="A164" s="21" t="s">
        <v>143</v>
      </c>
      <c r="B164" s="64" t="s">
        <v>144</v>
      </c>
      <c r="C164" s="71"/>
      <c r="D164" s="37" t="s">
        <v>161</v>
      </c>
      <c r="E164" s="50" t="s">
        <v>166</v>
      </c>
      <c r="F164" s="79">
        <f>F165</f>
        <v>100</v>
      </c>
    </row>
    <row r="165" spans="1:6" ht="27" customHeight="1">
      <c r="A165" s="21" t="s">
        <v>1</v>
      </c>
      <c r="B165" s="64" t="s">
        <v>144</v>
      </c>
      <c r="C165" s="71">
        <v>244</v>
      </c>
      <c r="D165" s="37" t="s">
        <v>161</v>
      </c>
      <c r="E165" s="50" t="s">
        <v>166</v>
      </c>
      <c r="F165" s="79">
        <v>100</v>
      </c>
    </row>
    <row r="166" spans="1:6" ht="13.5">
      <c r="A166" s="20" t="s">
        <v>22</v>
      </c>
      <c r="B166" s="65"/>
      <c r="C166" s="72"/>
      <c r="D166" s="40" t="s">
        <v>162</v>
      </c>
      <c r="E166" s="42" t="s">
        <v>157</v>
      </c>
      <c r="F166" s="75">
        <f>F167+F169</f>
        <v>278.29999999999995</v>
      </c>
    </row>
    <row r="167" spans="1:6" ht="40.5" customHeight="1">
      <c r="A167" s="20" t="s">
        <v>43</v>
      </c>
      <c r="B167" s="65" t="s">
        <v>89</v>
      </c>
      <c r="C167" s="72"/>
      <c r="D167" s="39" t="s">
        <v>162</v>
      </c>
      <c r="E167" s="43" t="s">
        <v>157</v>
      </c>
      <c r="F167" s="78">
        <f>F168</f>
        <v>213.7</v>
      </c>
    </row>
    <row r="168" spans="1:6" ht="23.25" customHeight="1">
      <c r="A168" s="21" t="s">
        <v>145</v>
      </c>
      <c r="B168" s="65" t="s">
        <v>89</v>
      </c>
      <c r="C168" s="72">
        <v>121</v>
      </c>
      <c r="D168" s="39" t="s">
        <v>162</v>
      </c>
      <c r="E168" s="59" t="s">
        <v>157</v>
      </c>
      <c r="F168" s="78">
        <v>213.7</v>
      </c>
    </row>
    <row r="169" spans="1:6" ht="42.75" customHeight="1">
      <c r="A169" s="21" t="s">
        <v>70</v>
      </c>
      <c r="B169" s="65" t="s">
        <v>89</v>
      </c>
      <c r="C169" s="72">
        <v>129</v>
      </c>
      <c r="D169" s="39" t="s">
        <v>162</v>
      </c>
      <c r="E169" s="59" t="s">
        <v>157</v>
      </c>
      <c r="F169" s="78">
        <v>64.6</v>
      </c>
    </row>
    <row r="170" spans="1:6" ht="27" customHeight="1">
      <c r="A170" s="21" t="s">
        <v>34</v>
      </c>
      <c r="B170" s="65"/>
      <c r="C170" s="72"/>
      <c r="D170" s="40" t="s">
        <v>159</v>
      </c>
      <c r="E170" s="60" t="s">
        <v>161</v>
      </c>
      <c r="F170" s="75">
        <f>F171</f>
        <v>201.3</v>
      </c>
    </row>
    <row r="171" spans="1:6" ht="21.75" customHeight="1">
      <c r="A171" s="20" t="s">
        <v>38</v>
      </c>
      <c r="B171" s="65"/>
      <c r="C171" s="72">
        <v>540</v>
      </c>
      <c r="D171" s="39" t="s">
        <v>159</v>
      </c>
      <c r="E171" s="59" t="s">
        <v>161</v>
      </c>
      <c r="F171" s="75">
        <f>F172+F173</f>
        <v>201.3</v>
      </c>
    </row>
    <row r="172" spans="1:6" ht="27" customHeight="1">
      <c r="A172" s="21" t="s">
        <v>39</v>
      </c>
      <c r="B172" s="65" t="s">
        <v>79</v>
      </c>
      <c r="C172" s="72">
        <v>540</v>
      </c>
      <c r="D172" s="39" t="s">
        <v>159</v>
      </c>
      <c r="E172" s="59" t="s">
        <v>161</v>
      </c>
      <c r="F172" s="78">
        <v>139.6</v>
      </c>
    </row>
    <row r="173" spans="1:6" ht="27" customHeight="1">
      <c r="A173" s="21" t="s">
        <v>40</v>
      </c>
      <c r="B173" s="65" t="s">
        <v>81</v>
      </c>
      <c r="C173" s="72">
        <v>540</v>
      </c>
      <c r="D173" s="39" t="s">
        <v>159</v>
      </c>
      <c r="E173" s="59" t="s">
        <v>161</v>
      </c>
      <c r="F173" s="78">
        <v>61.7</v>
      </c>
    </row>
    <row r="174" spans="1:6" ht="21" customHeight="1">
      <c r="A174" s="21" t="s">
        <v>10</v>
      </c>
      <c r="B174" s="65"/>
      <c r="C174" s="72"/>
      <c r="D174" s="40" t="s">
        <v>159</v>
      </c>
      <c r="E174" s="60" t="s">
        <v>162</v>
      </c>
      <c r="F174" s="75">
        <f>F175</f>
        <v>130.39</v>
      </c>
    </row>
    <row r="175" spans="1:6" ht="16.5" customHeight="1">
      <c r="A175" s="20" t="s">
        <v>38</v>
      </c>
      <c r="B175" s="65"/>
      <c r="C175" s="72">
        <v>540</v>
      </c>
      <c r="D175" s="39" t="s">
        <v>159</v>
      </c>
      <c r="E175" s="59" t="s">
        <v>162</v>
      </c>
      <c r="F175" s="78">
        <f>F176+F177</f>
        <v>130.39</v>
      </c>
    </row>
    <row r="176" spans="1:6" ht="41.25" customHeight="1">
      <c r="A176" s="21" t="s">
        <v>41</v>
      </c>
      <c r="B176" s="65" t="s">
        <v>82</v>
      </c>
      <c r="C176" s="72">
        <v>540</v>
      </c>
      <c r="D176" s="39" t="s">
        <v>159</v>
      </c>
      <c r="E176" s="59" t="s">
        <v>162</v>
      </c>
      <c r="F176" s="78">
        <v>43.47</v>
      </c>
    </row>
    <row r="177" spans="1:6" ht="27" customHeight="1">
      <c r="A177" s="21" t="s">
        <v>42</v>
      </c>
      <c r="B177" s="65" t="s">
        <v>84</v>
      </c>
      <c r="C177" s="72">
        <v>540</v>
      </c>
      <c r="D177" s="39" t="s">
        <v>159</v>
      </c>
      <c r="E177" s="59" t="s">
        <v>162</v>
      </c>
      <c r="F177" s="78">
        <v>86.92</v>
      </c>
    </row>
    <row r="178" spans="1:6" ht="13.5">
      <c r="A178" s="21" t="s">
        <v>44</v>
      </c>
      <c r="B178" s="65"/>
      <c r="C178" s="72"/>
      <c r="D178" s="40" t="s">
        <v>154</v>
      </c>
      <c r="E178" s="60" t="s">
        <v>160</v>
      </c>
      <c r="F178" s="75">
        <f>F179+F182</f>
        <v>551.71</v>
      </c>
    </row>
    <row r="179" spans="1:6" ht="13.5">
      <c r="A179" s="20" t="s">
        <v>23</v>
      </c>
      <c r="B179" s="65"/>
      <c r="C179" s="72"/>
      <c r="D179" s="40" t="s">
        <v>154</v>
      </c>
      <c r="E179" s="60" t="s">
        <v>161</v>
      </c>
      <c r="F179" s="75">
        <f>F180</f>
        <v>550.11</v>
      </c>
    </row>
    <row r="180" spans="1:6" ht="26.25">
      <c r="A180" s="29" t="s">
        <v>146</v>
      </c>
      <c r="B180" s="65" t="s">
        <v>90</v>
      </c>
      <c r="C180" s="71"/>
      <c r="D180" s="37" t="s">
        <v>154</v>
      </c>
      <c r="E180" s="50" t="s">
        <v>161</v>
      </c>
      <c r="F180" s="79">
        <f>F181</f>
        <v>550.11</v>
      </c>
    </row>
    <row r="181" spans="1:6" ht="26.25">
      <c r="A181" s="30" t="s">
        <v>24</v>
      </c>
      <c r="B181" s="65" t="s">
        <v>90</v>
      </c>
      <c r="C181" s="71">
        <v>321</v>
      </c>
      <c r="D181" s="61" t="s">
        <v>154</v>
      </c>
      <c r="E181" s="53" t="s">
        <v>161</v>
      </c>
      <c r="F181" s="79">
        <v>550.11</v>
      </c>
    </row>
    <row r="182" spans="1:6" ht="13.5">
      <c r="A182" s="30" t="s">
        <v>204</v>
      </c>
      <c r="B182" s="65"/>
      <c r="C182" s="71"/>
      <c r="D182" s="88" t="s">
        <v>154</v>
      </c>
      <c r="E182" s="86" t="s">
        <v>155</v>
      </c>
      <c r="F182" s="77">
        <f>F183</f>
        <v>1.6</v>
      </c>
    </row>
    <row r="183" spans="1:6" ht="42.75" customHeight="1">
      <c r="A183" s="20" t="s">
        <v>36</v>
      </c>
      <c r="B183" s="65" t="s">
        <v>76</v>
      </c>
      <c r="C183" s="71"/>
      <c r="D183" s="37" t="s">
        <v>154</v>
      </c>
      <c r="E183" s="50" t="s">
        <v>155</v>
      </c>
      <c r="F183" s="79">
        <f>F184</f>
        <v>1.6</v>
      </c>
    </row>
    <row r="184" spans="1:6" ht="30" customHeight="1">
      <c r="A184" s="20" t="s">
        <v>133</v>
      </c>
      <c r="B184" s="65" t="s">
        <v>76</v>
      </c>
      <c r="C184" s="71">
        <v>122</v>
      </c>
      <c r="D184" s="61" t="s">
        <v>154</v>
      </c>
      <c r="E184" s="53" t="s">
        <v>155</v>
      </c>
      <c r="F184" s="79">
        <v>1.6</v>
      </c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200" ht="33" customHeight="1"/>
    <row r="207" ht="31.5" customHeight="1"/>
    <row r="213" ht="29.25" customHeight="1"/>
    <row r="216" ht="33.75" customHeight="1">
      <c r="G216" s="15"/>
    </row>
    <row r="218" ht="33.75" customHeight="1"/>
    <row r="234" ht="20.25" customHeight="1"/>
  </sheetData>
  <sheetProtection/>
  <autoFilter ref="A9:F9"/>
  <mergeCells count="4">
    <mergeCell ref="A5:F5"/>
    <mergeCell ref="A6:F6"/>
    <mergeCell ref="C2:F2"/>
    <mergeCell ref="E1:F1"/>
  </mergeCells>
  <printOptions/>
  <pageMargins left="0.7874015748031497" right="0.3937007874015748" top="0" bottom="0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2019-04-23T08:04:23Z</cp:lastPrinted>
  <dcterms:created xsi:type="dcterms:W3CDTF">2002-03-11T10:22:12Z</dcterms:created>
  <dcterms:modified xsi:type="dcterms:W3CDTF">2019-04-23T08:04:56Z</dcterms:modified>
  <cp:category/>
  <cp:version/>
  <cp:contentType/>
  <cp:contentStatus/>
</cp:coreProperties>
</file>