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<sst xmlns="http://schemas.openxmlformats.org/spreadsheetml/2006/main" count="75" uniqueCount="72">
  <si>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</si>
  <si>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</si>
  <si>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</si>
  <si>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</si>
  <si>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</si>
  <si>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</si>
  <si>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</si>
  <si>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</si>
  <si>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</si>
  <si>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</si>
  <si>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</si>
  <si>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</si>
  <si>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</si>
  <si>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1 06 01000 00 0000 110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</si>
  <si>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</si>
  <si>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</si>
  <si>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</si>
  <si>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</si>
  <si>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</si>
  <si>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2 02 01001 00 0000 151</t>
  </si>
  <si>
    <t xml:space="preserve">Земельный налог </t>
  </si>
  <si>
    <t>1 17 00000 00 0000 000</t>
  </si>
  <si>
    <t>НАЛОГОВЫЕ И НЕНАЛОГОВЫЕ ДОХОДЫ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</si>
  <si>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</si>
  <si>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</si>
  <si>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</si>
  <si>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</si>
  <si>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</si>
  <si>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</si>
  <si>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</si>
  <si>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</si>
  <si>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</si>
  <si>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2 02 04014 00 0000 151</t>
  </si>
  <si>
    <t>2 02 02999 00 0000 151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</si>
  <si>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</si>
  <si>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</si>
  <si>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</si>
  <si>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</si>
  <si>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</si>
  <si>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>Гатчинского муниципального района</t>
  </si>
  <si>
    <t>1 03 00000 00 0000 110</t>
  </si>
  <si>
    <t>Акцизы на нефтепродукты</t>
  </si>
  <si>
    <t xml:space="preserve">                                                        Новосветского сельского поселения</t>
  </si>
  <si>
    <t>% исполнения</t>
  </si>
  <si>
    <t>113 00000 00 0000 000</t>
  </si>
  <si>
    <t xml:space="preserve">Доходы от оказания платных услуг(работ) и компенсации затрат государства </t>
  </si>
  <si>
    <t>2 02 01001 10 0000 151</t>
  </si>
  <si>
    <t>1 11 05075 10 0000 120</t>
  </si>
  <si>
    <t>2 02 04999 10 0000 151</t>
  </si>
  <si>
    <t>Межбюджетные трансферты на компенсацию выпадающих доходов от аренды и продажи земельных участков</t>
  </si>
  <si>
    <t>Межбюджетные трансферты на основные направления профилактики безнадзорности и правонарушений несовершеннолетних граждан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</si>
  <si>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</si>
  <si>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</si>
  <si>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2 19 05000 10 0000 151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</si>
  <si>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</si>
  <si>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План на 2016 год (тыс.руб.)</t>
  </si>
  <si>
    <t>Исполнение за 1 квартал 2016   (тыс.руб.)</t>
  </si>
  <si>
    <t>Поступления доходов в бюджет Новосветского сельского поселения за 1 квартал 2016 года</t>
  </si>
  <si>
    <t xml:space="preserve">Дотации бюджетам сельских поселений на выравнивание бюджетной обеспеченности </t>
  </si>
  <si>
    <t>Прочие межбюджетные трансферты, передаваемые бюджетам се6льских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</si>
  <si>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Фонда содействия реформированию ЖКХ</t>
  </si>
  <si>
    <t>2 02 02088 10 0002 151</t>
  </si>
  <si>
    <t>2 02 02089 10 0002 151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</si>
  <si>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 (ОБ ЛО)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</si>
  <si>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 (ГМР)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</si>
  <si>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</si>
  <si>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 емонта и ремонта дворовых территорий многоквартирных домов населенных пунктов</t>
  </si>
  <si>
    <t>2 02 03024 10 0000 151</t>
  </si>
  <si>
    <t>Субвенции бюджетам сельских поселений на выполнение передаваемых полномочий субъектов РФ в сфере административных правонарушений</t>
  </si>
  <si>
    <t xml:space="preserve"> </t>
  </si>
  <si>
    <t>от   25.05.2016  №160</t>
  </si>
  <si>
    <t>к Постановлению Администрации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</si>
</sst>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  <numFmt numFmtId="179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04975" y="769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5.00390625" style="0" customWidth="1"/>
    <col min="2" max="2" width="44.140625" style="0" customWidth="1"/>
    <col min="3" max="3" width="11.140625" style="0" customWidth="1"/>
    <col min="4" max="4" width="11.57421875" style="0" customWidth="1"/>
  </cols>
  <sheetData>
    <row r="1" spans="2:5" ht="12.75">
      <c r="B1" s="31" t="s">
        <v>27</v>
      </c>
      <c r="C1" s="31"/>
      <c r="D1" s="31"/>
      <c r="E1" s="31"/>
    </row>
    <row r="2" spans="1:5" ht="12.75" customHeight="1">
      <c r="A2" s="29" t="s">
        <v>71</v>
      </c>
      <c r="B2" s="29"/>
      <c r="C2" s="29"/>
      <c r="D2" s="29"/>
      <c r="E2" s="29"/>
    </row>
    <row r="3" spans="1:5" ht="12.75" customHeight="1">
      <c r="A3" s="3"/>
      <c r="B3" s="29" t="s">
        <v>42</v>
      </c>
      <c r="C3" s="29"/>
      <c r="D3" s="29"/>
      <c r="E3" s="29"/>
    </row>
    <row r="4" spans="1:5" ht="12.75" customHeight="1">
      <c r="A4" s="3"/>
      <c r="B4" s="29" t="s">
        <v>39</v>
      </c>
      <c r="C4" s="29"/>
      <c r="D4" s="29"/>
      <c r="E4" s="29"/>
    </row>
    <row r="5" spans="1:5" ht="15.75" customHeight="1">
      <c r="A5" s="1"/>
      <c r="B5" s="29" t="s">
        <v>70</v>
      </c>
      <c r="C5" s="29"/>
      <c r="D5" s="29"/>
      <c r="E5" s="29"/>
    </row>
    <row r="6" spans="1:3" ht="12.75" hidden="1">
      <c r="A6" s="1"/>
      <c r="B6" s="3"/>
      <c r="C6" s="3"/>
    </row>
    <row r="7" spans="1:3" ht="7.5" customHeight="1">
      <c r="A7" s="30"/>
      <c r="B7" s="30"/>
      <c r="C7" s="30"/>
    </row>
    <row r="8" spans="1:5" ht="18" customHeight="1">
      <c r="A8" s="32" t="s">
        <v>57</v>
      </c>
      <c r="B8" s="32"/>
      <c r="C8" s="32"/>
      <c r="D8" s="32"/>
      <c r="E8" s="32"/>
    </row>
    <row r="9" spans="1:3" ht="13.5" customHeight="1" hidden="1">
      <c r="A9" s="16"/>
      <c r="B9" s="16"/>
      <c r="C9" s="16"/>
    </row>
    <row r="10" spans="1:5" ht="54.75">
      <c r="A10" s="9" t="s">
        <v>0</v>
      </c>
      <c r="B10" s="9" t="s">
        <v>1</v>
      </c>
      <c r="C10" s="9" t="s">
        <v>55</v>
      </c>
      <c r="D10" s="9" t="s">
        <v>56</v>
      </c>
      <c r="E10" s="9" t="s">
        <v>43</v>
      </c>
    </row>
    <row r="11" spans="1:5" ht="13.5">
      <c r="A11" s="12" t="s">
        <v>2</v>
      </c>
      <c r="B11" s="13" t="s">
        <v>22</v>
      </c>
      <c r="C11" s="18">
        <f>C12+C16+C20+C23+C24+C25+C14</f>
        <v>25264.5</v>
      </c>
      <c r="D11" s="18">
        <f>D12+D16+D20+D23+D24+D25+D14</f>
        <v>6496.419999999999</v>
      </c>
      <c r="E11" s="23">
        <f>D11/C11*100</f>
        <v>25.713629796750375</v>
      </c>
    </row>
    <row r="12" spans="1:5" ht="15" customHeight="1">
      <c r="A12" s="12" t="s">
        <v>3</v>
      </c>
      <c r="B12" s="13" t="s">
        <v>4</v>
      </c>
      <c r="C12" s="19">
        <f>C13</f>
        <v>10901.5</v>
      </c>
      <c r="D12" s="19">
        <f>D13</f>
        <v>2937.93</v>
      </c>
      <c r="E12" s="23">
        <f aca="true" t="shared" si="0" ref="E12:E33">D12/C12*100</f>
        <v>26.949777553547676</v>
      </c>
    </row>
    <row r="13" spans="1:5" ht="14.25" customHeight="1">
      <c r="A13" s="8" t="s">
        <v>5</v>
      </c>
      <c r="B13" s="10" t="s">
        <v>6</v>
      </c>
      <c r="C13" s="20">
        <v>10901.5</v>
      </c>
      <c r="D13" s="20">
        <v>2937.93</v>
      </c>
      <c r="E13" s="23">
        <f t="shared" si="0"/>
        <v>26.949777553547676</v>
      </c>
    </row>
    <row r="14" spans="1:5" ht="13.5" customHeight="1">
      <c r="A14" s="12" t="s">
        <v>35</v>
      </c>
      <c r="B14" s="13" t="s">
        <v>36</v>
      </c>
      <c r="C14" s="19">
        <f>C15</f>
        <v>61.6</v>
      </c>
      <c r="D14" s="19">
        <f>D15</f>
        <v>34.42</v>
      </c>
      <c r="E14" s="23">
        <f t="shared" si="0"/>
        <v>55.87662337662338</v>
      </c>
    </row>
    <row r="15" spans="1:5" ht="12.75" customHeight="1">
      <c r="A15" s="8" t="s">
        <v>37</v>
      </c>
      <c r="B15" s="10" t="s">
        <v>38</v>
      </c>
      <c r="C15" s="20">
        <v>61.6</v>
      </c>
      <c r="D15" s="20">
        <v>34.42</v>
      </c>
      <c r="E15" s="23">
        <f t="shared" si="0"/>
        <v>55.87662337662338</v>
      </c>
    </row>
    <row r="16" spans="1:5" ht="13.5" customHeight="1">
      <c r="A16" s="12" t="s">
        <v>7</v>
      </c>
      <c r="B16" s="13" t="s">
        <v>8</v>
      </c>
      <c r="C16" s="19">
        <f>SUM(C17:C19)</f>
        <v>11630.400000000001</v>
      </c>
      <c r="D16" s="19">
        <f>D17+D18+D19</f>
        <v>2814.0299999999997</v>
      </c>
      <c r="E16" s="23">
        <f t="shared" si="0"/>
        <v>24.1954704911267</v>
      </c>
    </row>
    <row r="17" spans="1:5" ht="12" customHeight="1">
      <c r="A17" s="8" t="s">
        <v>13</v>
      </c>
      <c r="B17" s="10" t="s">
        <v>9</v>
      </c>
      <c r="C17" s="20">
        <v>1106</v>
      </c>
      <c r="D17" s="20">
        <v>21.65</v>
      </c>
      <c r="E17" s="23">
        <f t="shared" si="0"/>
        <v>1.9575045207956598</v>
      </c>
    </row>
    <row r="18" spans="1:5" ht="13.5" customHeight="1">
      <c r="A18" s="8" t="s">
        <v>14</v>
      </c>
      <c r="B18" s="10" t="s">
        <v>20</v>
      </c>
      <c r="C18" s="20">
        <v>9880.7</v>
      </c>
      <c r="D18" s="20">
        <v>2472.43</v>
      </c>
      <c r="E18" s="23">
        <f t="shared" si="0"/>
        <v>25.02282226967725</v>
      </c>
    </row>
    <row r="19" spans="1:5" ht="17.25" customHeight="1">
      <c r="A19" s="8" t="s">
        <v>40</v>
      </c>
      <c r="B19" s="10" t="s">
        <v>41</v>
      </c>
      <c r="C19" s="20">
        <v>643.7</v>
      </c>
      <c r="D19" s="20">
        <v>319.95</v>
      </c>
      <c r="E19" s="23">
        <f t="shared" si="0"/>
        <v>49.704831443218886</v>
      </c>
    </row>
    <row r="20" spans="1:5" ht="41.25" customHeight="1">
      <c r="A20" s="14" t="s">
        <v>10</v>
      </c>
      <c r="B20" s="15" t="s">
        <v>11</v>
      </c>
      <c r="C20" s="19">
        <f>SUM(C21:C22)</f>
        <v>1771</v>
      </c>
      <c r="D20" s="19">
        <f>D21+D22</f>
        <v>470.32</v>
      </c>
      <c r="E20" s="23">
        <f t="shared" si="0"/>
        <v>26.55674760022586</v>
      </c>
    </row>
    <row r="21" spans="1:5" ht="93" customHeight="1">
      <c r="A21" s="9" t="s">
        <v>47</v>
      </c>
      <c r="B21" s="10" t="s">
        <v>28</v>
      </c>
      <c r="C21" s="21">
        <v>858</v>
      </c>
      <c r="D21" s="21">
        <v>249.72</v>
      </c>
      <c r="E21" s="23">
        <f>D21/C21*100</f>
        <v>29.104895104895107</v>
      </c>
    </row>
    <row r="22" spans="1:5" s="7" customFormat="1" ht="81" customHeight="1">
      <c r="A22" s="9" t="s">
        <v>31</v>
      </c>
      <c r="B22" s="10" t="s">
        <v>30</v>
      </c>
      <c r="C22" s="21">
        <v>913</v>
      </c>
      <c r="D22" s="21">
        <v>220.6</v>
      </c>
      <c r="E22" s="23">
        <f>D22/C22*100</f>
        <v>24.16210295728368</v>
      </c>
    </row>
    <row r="23" spans="1:5" s="7" customFormat="1" ht="27.75" customHeight="1">
      <c r="A23" s="25" t="s">
        <v>44</v>
      </c>
      <c r="B23" s="13" t="s">
        <v>45</v>
      </c>
      <c r="C23" s="18">
        <v>700</v>
      </c>
      <c r="D23" s="26">
        <v>239.72</v>
      </c>
      <c r="E23" s="23">
        <f>D23/C23*100</f>
        <v>34.245714285714286</v>
      </c>
    </row>
    <row r="24" spans="1:5" s="4" customFormat="1" ht="17.25" customHeight="1" hidden="1">
      <c r="A24" s="12" t="s">
        <v>12</v>
      </c>
      <c r="B24" s="13" t="s">
        <v>23</v>
      </c>
      <c r="C24" s="19"/>
      <c r="D24" s="28"/>
      <c r="E24" s="23" t="e">
        <f t="shared" si="0"/>
        <v>#DIV/0!</v>
      </c>
    </row>
    <row r="25" spans="1:5" s="4" customFormat="1" ht="15" customHeight="1">
      <c r="A25" s="12" t="s">
        <v>21</v>
      </c>
      <c r="B25" s="13" t="s">
        <v>24</v>
      </c>
      <c r="C25" s="19">
        <v>200</v>
      </c>
      <c r="D25" s="28">
        <v>0</v>
      </c>
      <c r="E25" s="23">
        <f t="shared" si="0"/>
        <v>0</v>
      </c>
    </row>
    <row r="26" spans="1:5" s="4" customFormat="1" ht="17.25" customHeight="1">
      <c r="A26" s="12" t="s">
        <v>15</v>
      </c>
      <c r="B26" s="13" t="s">
        <v>26</v>
      </c>
      <c r="C26" s="19">
        <f>C27</f>
        <v>35134.36</v>
      </c>
      <c r="D26" s="28">
        <f>D27</f>
        <v>6150.28</v>
      </c>
      <c r="E26" s="23">
        <f t="shared" si="0"/>
        <v>17.50502926479947</v>
      </c>
    </row>
    <row r="27" spans="1:5" s="4" customFormat="1" ht="26.25" customHeight="1">
      <c r="A27" s="12" t="s">
        <v>16</v>
      </c>
      <c r="B27" s="13" t="s">
        <v>17</v>
      </c>
      <c r="C27" s="22">
        <f>SUM(C28:C40)</f>
        <v>35134.36</v>
      </c>
      <c r="D27" s="22">
        <f>SUM(D28:D41)</f>
        <v>6150.28</v>
      </c>
      <c r="E27" s="23">
        <f t="shared" si="0"/>
        <v>17.50502926479947</v>
      </c>
    </row>
    <row r="28" spans="1:5" ht="32.25" customHeight="1">
      <c r="A28" s="8" t="s">
        <v>46</v>
      </c>
      <c r="B28" s="10" t="s">
        <v>58</v>
      </c>
      <c r="C28" s="20">
        <v>15104.3</v>
      </c>
      <c r="D28" s="27">
        <v>3020.86</v>
      </c>
      <c r="E28" s="23">
        <f t="shared" si="0"/>
        <v>20</v>
      </c>
    </row>
    <row r="29" spans="1:5" ht="24" customHeight="1" hidden="1">
      <c r="A29" s="8" t="s">
        <v>19</v>
      </c>
      <c r="B29" s="10" t="s">
        <v>25</v>
      </c>
      <c r="C29" s="20"/>
      <c r="D29" s="27"/>
      <c r="E29" s="23" t="e">
        <f t="shared" si="0"/>
        <v>#DIV/0!</v>
      </c>
    </row>
    <row r="30" spans="1:5" ht="24" customHeight="1" hidden="1">
      <c r="A30" s="8" t="s">
        <v>33</v>
      </c>
      <c r="B30" s="10" t="s">
        <v>34</v>
      </c>
      <c r="C30" s="20"/>
      <c r="D30" s="27"/>
      <c r="E30" s="23" t="e">
        <f t="shared" si="0"/>
        <v>#DIV/0!</v>
      </c>
    </row>
    <row r="31" spans="1:5" ht="45" customHeight="1" hidden="1">
      <c r="A31" s="8" t="s">
        <v>32</v>
      </c>
      <c r="B31" s="17" t="s">
        <v>29</v>
      </c>
      <c r="C31" s="20"/>
      <c r="D31" s="27"/>
      <c r="E31" s="23" t="e">
        <f t="shared" si="0"/>
        <v>#DIV/0!</v>
      </c>
    </row>
    <row r="32" spans="1:5" ht="42" customHeight="1">
      <c r="A32" s="8" t="s">
        <v>48</v>
      </c>
      <c r="B32" s="17" t="s">
        <v>49</v>
      </c>
      <c r="C32" s="20">
        <v>5639.5</v>
      </c>
      <c r="D32" s="27">
        <v>166.33</v>
      </c>
      <c r="E32" s="23">
        <f>D32/C32*100</f>
        <v>2.9493749445872863</v>
      </c>
    </row>
    <row r="33" spans="1:5" ht="30.75" customHeight="1">
      <c r="A33" s="8" t="s">
        <v>48</v>
      </c>
      <c r="B33" s="17" t="s">
        <v>59</v>
      </c>
      <c r="C33" s="20">
        <v>300</v>
      </c>
      <c r="D33" s="27">
        <v>0</v>
      </c>
      <c r="E33" s="23">
        <f t="shared" si="0"/>
        <v>0</v>
      </c>
    </row>
    <row r="34" spans="1:5" ht="43.5" customHeight="1">
      <c r="A34" s="8" t="s">
        <v>48</v>
      </c>
      <c r="B34" s="17" t="s">
        <v>50</v>
      </c>
      <c r="C34" s="20">
        <v>58.98</v>
      </c>
      <c r="D34" s="27">
        <v>0</v>
      </c>
      <c r="E34" s="23">
        <f aca="true" t="shared" si="1" ref="E34:E40">D34/C34*100</f>
        <v>0</v>
      </c>
    </row>
    <row r="35" spans="1:5" ht="75" customHeight="1">
      <c r="A35" s="8" t="s">
        <v>61</v>
      </c>
      <c r="B35" s="17" t="s">
        <v>60</v>
      </c>
      <c r="C35" s="20">
        <v>5384.44</v>
      </c>
      <c r="D35" s="27">
        <v>2027.15</v>
      </c>
      <c r="E35" s="23">
        <f t="shared" si="1"/>
        <v>37.64829768741039</v>
      </c>
    </row>
    <row r="36" spans="1:5" ht="60.75" customHeight="1">
      <c r="A36" s="8" t="s">
        <v>62</v>
      </c>
      <c r="B36" s="17" t="s">
        <v>63</v>
      </c>
      <c r="C36" s="20">
        <v>2416</v>
      </c>
      <c r="D36" s="27">
        <v>739.11</v>
      </c>
      <c r="E36" s="23">
        <f t="shared" si="1"/>
        <v>30.592301324503314</v>
      </c>
    </row>
    <row r="37" spans="1:5" ht="60.75" customHeight="1">
      <c r="A37" s="8" t="s">
        <v>48</v>
      </c>
      <c r="B37" s="17" t="s">
        <v>64</v>
      </c>
      <c r="C37" s="20">
        <v>4589.89</v>
      </c>
      <c r="D37" s="27">
        <v>0</v>
      </c>
      <c r="E37" s="23">
        <f t="shared" si="1"/>
        <v>0</v>
      </c>
    </row>
    <row r="38" spans="1:5" ht="90" customHeight="1">
      <c r="A38" s="8" t="s">
        <v>65</v>
      </c>
      <c r="B38" s="17" t="s">
        <v>66</v>
      </c>
      <c r="C38" s="20">
        <v>857.3</v>
      </c>
      <c r="D38" s="27">
        <v>0</v>
      </c>
      <c r="E38" s="23">
        <f t="shared" si="1"/>
        <v>0</v>
      </c>
    </row>
    <row r="39" spans="1:5" ht="54.75" customHeight="1">
      <c r="A39" s="8" t="s">
        <v>67</v>
      </c>
      <c r="B39" s="17" t="s">
        <v>68</v>
      </c>
      <c r="C39" s="20">
        <v>560.78</v>
      </c>
      <c r="D39" s="27">
        <v>140.2</v>
      </c>
      <c r="E39" s="23">
        <f t="shared" si="1"/>
        <v>25.000891615250186</v>
      </c>
    </row>
    <row r="40" spans="1:5" ht="56.25" customHeight="1">
      <c r="A40" s="8" t="s">
        <v>51</v>
      </c>
      <c r="B40" s="17" t="s">
        <v>52</v>
      </c>
      <c r="C40" s="20">
        <v>223.17</v>
      </c>
      <c r="D40" s="27">
        <v>111.59</v>
      </c>
      <c r="E40" s="23">
        <f t="shared" si="1"/>
        <v>50.002240444504196</v>
      </c>
    </row>
    <row r="41" spans="1:5" ht="42" customHeight="1">
      <c r="A41" s="8" t="s">
        <v>53</v>
      </c>
      <c r="B41" s="17" t="s">
        <v>54</v>
      </c>
      <c r="C41" s="20">
        <v>0</v>
      </c>
      <c r="D41" s="27">
        <v>-54.96</v>
      </c>
      <c r="E41" s="23"/>
    </row>
    <row r="42" spans="1:5" s="4" customFormat="1" ht="17.25" customHeight="1">
      <c r="A42" s="12"/>
      <c r="B42" s="13" t="s">
        <v>18</v>
      </c>
      <c r="C42" s="19">
        <f>C26+C11</f>
        <v>60398.86</v>
      </c>
      <c r="D42" s="19">
        <f>D26+D11</f>
        <v>12646.699999999999</v>
      </c>
      <c r="E42" s="24">
        <f>D42/C42*100</f>
        <v>20.938640232613658</v>
      </c>
    </row>
    <row r="43" spans="1:2" ht="12.75">
      <c r="A43" s="2"/>
      <c r="B43" s="11"/>
    </row>
    <row r="44" spans="1:2" ht="12.75">
      <c r="A44" s="2"/>
      <c r="B44" s="2"/>
    </row>
    <row r="45" spans="1:2" ht="12.75">
      <c r="A45" s="1"/>
      <c r="B45" s="5"/>
    </row>
    <row r="46" spans="1:2" ht="12.75">
      <c r="A46" s="29"/>
      <c r="B46" s="29"/>
    </row>
    <row r="47" spans="1:2" ht="12.75" customHeight="1">
      <c r="A47" s="3"/>
      <c r="B47" s="6"/>
    </row>
    <row r="48" spans="1:2" ht="12.75">
      <c r="A48" s="1"/>
      <c r="B48" s="3"/>
    </row>
    <row r="49" spans="1:2" ht="12.75">
      <c r="A49" s="1"/>
      <c r="B49" s="3"/>
    </row>
    <row r="50" spans="1:2" ht="12.75">
      <c r="A50" s="1"/>
      <c r="B50" s="3"/>
    </row>
    <row r="51" spans="1:2" ht="12.75">
      <c r="A51" s="1"/>
      <c r="B51" s="3"/>
    </row>
    <row r="52" spans="1:2" ht="12.75">
      <c r="A52" s="2"/>
      <c r="B52" s="2"/>
    </row>
    <row r="54" ht="12.75">
      <c r="B54" t="s">
        <v>69</v>
      </c>
    </row>
  </sheetData>
  <sheetProtection/>
  <mergeCells count="8">
    <mergeCell ref="A46:B46"/>
    <mergeCell ref="A7:C7"/>
    <mergeCell ref="B1:E1"/>
    <mergeCell ref="A2:E2"/>
    <mergeCell ref="B3:E3"/>
    <mergeCell ref="B4:E4"/>
    <mergeCell ref="B5:E5"/>
    <mergeCell ref="A8:E8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admnvsvetgb</cp:lastModifiedBy>
  <cp:lastPrinted>2016-05-30T14:24:20Z</cp:lastPrinted>
  <dcterms:created xsi:type="dcterms:W3CDTF">1996-10-08T23:32:33Z</dcterms:created>
  <dcterms:modified xsi:type="dcterms:W3CDTF">2016-05-30T14:25:26Z</dcterms:modified>
  <cp:category/>
  <cp:version/>
  <cp:contentType/>
  <cp:contentStatus/>
</cp:coreProperties>
</file>