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<sst xmlns="http://schemas.openxmlformats.org/spreadsheetml/2006/main" count="73" uniqueCount="71">
  <si>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Код бюджетной классификации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</si>
  <si>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</si>
  <si>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</si>
  <si>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</si>
  <si>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</si>
  <si>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</si>
  <si>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</si>
  <si>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</si>
  <si>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</si>
  <si>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</si>
  <si>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</si>
  <si>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</si>
  <si>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</si>
  <si>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1 16 00000 00 0000 000</t>
  </si>
  <si>
    <t>1 11 05030 00 0000 120</t>
  </si>
  <si>
    <t>1 06 01000 00 0000 110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</si>
  <si>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</si>
  <si>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</si>
  <si>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</si>
  <si>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</si>
  <si>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 xml:space="preserve">ВСЕГО ДОХОДОВ    </t>
  </si>
  <si>
    <t>2 02 01001 00 0000 151</t>
  </si>
  <si>
    <t>Транспортный налог</t>
  </si>
  <si>
    <t xml:space="preserve">Земельный налог </t>
  </si>
  <si>
    <t>1  14 06014 10 0000 430</t>
  </si>
  <si>
    <t>1 14 00000 00 0000 000</t>
  </si>
  <si>
    <t>1 17 00000 00 0000 000</t>
  </si>
  <si>
    <t>НАЛОГОВЫЕ И НЕНАЛОГОВЫЕ ДОХОДЫ</t>
  </si>
  <si>
    <t>1 06 040000 00 000 110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</si>
  <si>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</si>
  <si>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</si>
  <si>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</si>
  <si>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Дотации на выравнивание бюджетной обеспеченности (ФФПП ГМР)</t>
  </si>
  <si>
    <t>БЕЗВОЗМЕЗДНЫЕ ПОСТУПЛЕНИЯ</t>
  </si>
  <si>
    <t>Доходы от продажи земельных участков, государственная собственность на которые не разграничена, которые расположены в границах поселений</t>
  </si>
  <si>
    <t>Приложение 2</t>
  </si>
  <si>
    <t>Доходы, получаемые в виде арендной платы за земельные участки, государственая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</si>
  <si>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</si>
  <si>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</si>
  <si>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</si>
  <si>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1 11 09045 10 0111 120</t>
  </si>
  <si>
    <t>2 02 03000 00 0000 151</t>
  </si>
  <si>
    <t>2 02 04014 00 0000 151</t>
  </si>
  <si>
    <t>2 02 04999 00 0000 151</t>
  </si>
  <si>
    <t>Прочие межбюджетные трансферты, передаваемые бюджетам поселений</t>
  </si>
  <si>
    <t>2 02 02999 00 0000 151</t>
  </si>
  <si>
    <t>Прочие субсидии бюджетам поселений</t>
  </si>
  <si>
    <t>Дотации на выравнивание бюджетной обеспеченности</t>
  </si>
  <si>
    <t>1 05 00000 00 0000 000</t>
  </si>
  <si>
    <t>Налоги на совокупный доход</t>
  </si>
  <si>
    <t>1 05 03000 01 0000 110</t>
  </si>
  <si>
    <t>Единый сльскохозяйственный налог</t>
  </si>
  <si>
    <t>Субвенции бюджетам субъектов РФ и муниципальным образованиям</t>
  </si>
  <si>
    <t>Гатчинского муниципального района</t>
  </si>
  <si>
    <t>1 03 00000 00 0000 110</t>
  </si>
  <si>
    <t>Акцизы на нефтепродукты</t>
  </si>
  <si>
    <t>к постановлению администрации</t>
  </si>
  <si>
    <t xml:space="preserve">                                                        Новосветского сельского поселения</t>
  </si>
  <si>
    <t>План на 2014 год (тыс.руб.)</t>
  </si>
  <si>
    <t>% исполнения</t>
  </si>
  <si>
    <t>113 00000 00 0000 000</t>
  </si>
  <si>
    <t xml:space="preserve">Доходы от оказания платных услуг(работ) и компенсации затрат государства </t>
  </si>
  <si>
    <t>Возврат остатковсубсидий, субвенций и иных межбюджетных трансфертов, имеющих целевое назначение, прошлых лет из бюджетов поселений</t>
  </si>
  <si>
    <t>Поступления доходов в бюджет Новосветского сельского поселения за 9 месяцев 2014 г.</t>
  </si>
  <si>
    <t>Исполнение за 9 месяцев 2014 г.(тыс.руб.)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</si>
  <si>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</si>
  <si>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</si>
  <si>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2 02 02999 10 0000 151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</si>
  <si>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</si>
  <si>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</si>
  <si>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от 21.10.2014г.№441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</si>
</sst>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 ;\-#,##0.00\ "/>
    <numFmt numFmtId="179" formatCode="#,##0.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179" fontId="6" fillId="0" borderId="10" xfId="0" applyNumberFormat="1" applyFont="1" applyBorder="1" applyAlignment="1">
      <alignment horizontal="right" vertical="center" wrapText="1"/>
    </xf>
    <xf numFmtId="179" fontId="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 vertical="justify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04975" y="1113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5.00390625" style="0" customWidth="1"/>
    <col min="2" max="2" width="43.00390625" style="0" customWidth="1"/>
    <col min="3" max="3" width="10.8515625" style="0" customWidth="1"/>
    <col min="4" max="4" width="11.421875" style="30" customWidth="1"/>
    <col min="5" max="5" width="8.28125" style="0" customWidth="1"/>
  </cols>
  <sheetData>
    <row r="1" spans="2:5" ht="12.75">
      <c r="B1" s="40" t="s">
        <v>35</v>
      </c>
      <c r="C1" s="40"/>
      <c r="D1" s="40"/>
      <c r="E1" s="40"/>
    </row>
    <row r="2" spans="1:5" ht="12.75" customHeight="1">
      <c r="A2" s="38" t="s">
        <v>56</v>
      </c>
      <c r="B2" s="38"/>
      <c r="C2" s="38"/>
      <c r="D2" s="38"/>
      <c r="E2" s="38"/>
    </row>
    <row r="3" spans="1:5" ht="12.75" customHeight="1">
      <c r="A3" s="3"/>
      <c r="B3" s="38" t="s">
        <v>57</v>
      </c>
      <c r="C3" s="38"/>
      <c r="D3" s="38"/>
      <c r="E3" s="38"/>
    </row>
    <row r="4" spans="1:5" ht="12.75" customHeight="1">
      <c r="A4" s="3"/>
      <c r="B4" s="38" t="s">
        <v>53</v>
      </c>
      <c r="C4" s="38"/>
      <c r="D4" s="38"/>
      <c r="E4" s="38"/>
    </row>
    <row r="5" spans="1:5" ht="15.75" customHeight="1">
      <c r="A5" s="1"/>
      <c r="B5" s="38" t="s">
        <v>70</v>
      </c>
      <c r="C5" s="38"/>
      <c r="D5" s="38"/>
      <c r="E5" s="38"/>
    </row>
    <row r="6" spans="1:3" ht="12.75" hidden="1">
      <c r="A6" s="1"/>
      <c r="B6" s="3"/>
      <c r="C6" s="3"/>
    </row>
    <row r="7" spans="1:3" ht="21" customHeight="1">
      <c r="A7" s="39"/>
      <c r="B7" s="39"/>
      <c r="C7" s="39"/>
    </row>
    <row r="8" spans="1:5" ht="18" customHeight="1">
      <c r="A8" s="41" t="s">
        <v>63</v>
      </c>
      <c r="B8" s="41"/>
      <c r="C8" s="41"/>
      <c r="D8" s="41"/>
      <c r="E8" s="41"/>
    </row>
    <row r="9" spans="1:3" ht="13.5" customHeight="1" hidden="1">
      <c r="A9" s="17"/>
      <c r="B9" s="17"/>
      <c r="C9" s="17"/>
    </row>
    <row r="10" spans="1:5" ht="69">
      <c r="A10" s="10" t="s">
        <v>0</v>
      </c>
      <c r="B10" s="10" t="s">
        <v>1</v>
      </c>
      <c r="C10" s="10" t="s">
        <v>58</v>
      </c>
      <c r="D10" s="10" t="s">
        <v>64</v>
      </c>
      <c r="E10" s="10" t="s">
        <v>59</v>
      </c>
    </row>
    <row r="11" spans="1:5" ht="27">
      <c r="A11" s="13" t="s">
        <v>2</v>
      </c>
      <c r="B11" s="14" t="s">
        <v>27</v>
      </c>
      <c r="C11" s="19">
        <f>C12+C16+C21+C26+C28+C29+C14</f>
        <v>28201.499999999996</v>
      </c>
      <c r="D11" s="19">
        <f>D12+D16+D21+D26+D28+D29+D14+D25+D20</f>
        <v>21236.810000000005</v>
      </c>
      <c r="E11" s="24">
        <f>D11/C11*100</f>
        <v>75.30383135648816</v>
      </c>
    </row>
    <row r="12" spans="1:5" ht="17.25" customHeight="1">
      <c r="A12" s="13" t="s">
        <v>3</v>
      </c>
      <c r="B12" s="14" t="s">
        <v>4</v>
      </c>
      <c r="C12" s="20">
        <f>C13</f>
        <v>9213.4</v>
      </c>
      <c r="D12" s="20">
        <f>D13</f>
        <v>6454.06</v>
      </c>
      <c r="E12" s="24">
        <f aca="true" t="shared" si="0" ref="E12:E40">D12/C12*100</f>
        <v>70.05079558035037</v>
      </c>
    </row>
    <row r="13" spans="1:5" ht="17.25" customHeight="1">
      <c r="A13" s="8" t="s">
        <v>5</v>
      </c>
      <c r="B13" s="11" t="s">
        <v>6</v>
      </c>
      <c r="C13" s="21">
        <v>9213.4</v>
      </c>
      <c r="D13" s="21">
        <v>6454.06</v>
      </c>
      <c r="E13" s="24">
        <f t="shared" si="0"/>
        <v>70.05079558035037</v>
      </c>
    </row>
    <row r="14" spans="1:5" ht="17.25" customHeight="1">
      <c r="A14" s="13" t="s">
        <v>48</v>
      </c>
      <c r="B14" s="14" t="s">
        <v>49</v>
      </c>
      <c r="C14" s="20">
        <f>C15</f>
        <v>1.3</v>
      </c>
      <c r="D14" s="20">
        <f>D15</f>
        <v>112.41</v>
      </c>
      <c r="E14" s="24">
        <f t="shared" si="0"/>
        <v>8646.923076923076</v>
      </c>
    </row>
    <row r="15" spans="1:5" ht="17.25" customHeight="1">
      <c r="A15" s="8" t="s">
        <v>50</v>
      </c>
      <c r="B15" s="11" t="s">
        <v>51</v>
      </c>
      <c r="C15" s="21">
        <v>1.3</v>
      </c>
      <c r="D15" s="21">
        <v>112.41</v>
      </c>
      <c r="E15" s="24">
        <f t="shared" si="0"/>
        <v>8646.923076923076</v>
      </c>
    </row>
    <row r="16" spans="1:5" ht="17.25" customHeight="1">
      <c r="A16" s="13" t="s">
        <v>7</v>
      </c>
      <c r="B16" s="14" t="s">
        <v>8</v>
      </c>
      <c r="C16" s="20">
        <f>SUM(C17:C20)</f>
        <v>10574.8</v>
      </c>
      <c r="D16" s="20">
        <f>D17+D18+D19</f>
        <v>9117.27</v>
      </c>
      <c r="E16" s="24">
        <f t="shared" si="0"/>
        <v>86.21694972954572</v>
      </c>
    </row>
    <row r="17" spans="1:5" ht="17.25" customHeight="1">
      <c r="A17" s="8" t="s">
        <v>15</v>
      </c>
      <c r="B17" s="11" t="s">
        <v>9</v>
      </c>
      <c r="C17" s="21">
        <v>424.3</v>
      </c>
      <c r="D17" s="21">
        <v>445.84</v>
      </c>
      <c r="E17" s="24">
        <f t="shared" si="0"/>
        <v>105.07659674758425</v>
      </c>
    </row>
    <row r="18" spans="1:5" ht="17.25" customHeight="1">
      <c r="A18" s="9" t="s">
        <v>28</v>
      </c>
      <c r="B18" s="11" t="s">
        <v>22</v>
      </c>
      <c r="C18" s="21">
        <v>3420.5</v>
      </c>
      <c r="D18" s="21">
        <v>1757.78</v>
      </c>
      <c r="E18" s="24">
        <f t="shared" si="0"/>
        <v>51.389562929396284</v>
      </c>
    </row>
    <row r="19" spans="1:5" ht="17.25" customHeight="1">
      <c r="A19" s="8" t="s">
        <v>16</v>
      </c>
      <c r="B19" s="11" t="s">
        <v>23</v>
      </c>
      <c r="C19" s="21">
        <v>6300</v>
      </c>
      <c r="D19" s="21">
        <v>6913.65</v>
      </c>
      <c r="E19" s="24">
        <f t="shared" si="0"/>
        <v>109.74047619047617</v>
      </c>
    </row>
    <row r="20" spans="1:5" ht="17.25" customHeight="1">
      <c r="A20" s="8" t="s">
        <v>54</v>
      </c>
      <c r="B20" s="11" t="s">
        <v>55</v>
      </c>
      <c r="C20" s="21">
        <v>430</v>
      </c>
      <c r="D20" s="21">
        <v>246.36</v>
      </c>
      <c r="E20" s="24">
        <f t="shared" si="0"/>
        <v>57.29302325581396</v>
      </c>
    </row>
    <row r="21" spans="1:5" ht="57" customHeight="1">
      <c r="A21" s="15" t="s">
        <v>10</v>
      </c>
      <c r="B21" s="16" t="s">
        <v>11</v>
      </c>
      <c r="C21" s="20">
        <f>SUM(C22:C24)</f>
        <v>5512</v>
      </c>
      <c r="D21" s="20">
        <f>D22+D23+D24</f>
        <v>4480.7300000000005</v>
      </c>
      <c r="E21" s="24">
        <f t="shared" si="0"/>
        <v>81.29045718432512</v>
      </c>
    </row>
    <row r="22" spans="1:9" ht="59.25" customHeight="1">
      <c r="A22" s="8" t="s">
        <v>12</v>
      </c>
      <c r="B22" s="11" t="s">
        <v>36</v>
      </c>
      <c r="C22" s="21">
        <v>3500</v>
      </c>
      <c r="D22" s="21">
        <v>3185.28</v>
      </c>
      <c r="E22" s="24">
        <f t="shared" si="0"/>
        <v>91.00800000000001</v>
      </c>
      <c r="G22" s="37"/>
      <c r="I22" s="37"/>
    </row>
    <row r="23" spans="1:5" s="7" customFormat="1" ht="108" customHeight="1">
      <c r="A23" s="10" t="s">
        <v>14</v>
      </c>
      <c r="B23" s="11" t="s">
        <v>37</v>
      </c>
      <c r="C23" s="22">
        <v>1081</v>
      </c>
      <c r="D23" s="22">
        <v>629.88</v>
      </c>
      <c r="E23" s="24">
        <f t="shared" si="0"/>
        <v>58.26827012025901</v>
      </c>
    </row>
    <row r="24" spans="1:5" s="7" customFormat="1" ht="84" customHeight="1">
      <c r="A24" s="10" t="s">
        <v>40</v>
      </c>
      <c r="B24" s="11" t="s">
        <v>39</v>
      </c>
      <c r="C24" s="22">
        <v>931</v>
      </c>
      <c r="D24" s="22">
        <v>665.57</v>
      </c>
      <c r="E24" s="24">
        <f t="shared" si="0"/>
        <v>71.48979591836735</v>
      </c>
    </row>
    <row r="25" spans="1:5" s="7" customFormat="1" ht="50.25" customHeight="1">
      <c r="A25" s="35" t="s">
        <v>60</v>
      </c>
      <c r="B25" s="36" t="s">
        <v>61</v>
      </c>
      <c r="C25" s="31">
        <v>0</v>
      </c>
      <c r="D25" s="31">
        <v>477.36</v>
      </c>
      <c r="E25" s="24"/>
    </row>
    <row r="26" spans="1:5" s="29" customFormat="1" ht="30" customHeight="1">
      <c r="A26" s="26" t="s">
        <v>25</v>
      </c>
      <c r="B26" s="27" t="s">
        <v>29</v>
      </c>
      <c r="C26" s="28">
        <f>C27</f>
        <v>1600</v>
      </c>
      <c r="D26" s="32">
        <f>D27</f>
        <v>338.72</v>
      </c>
      <c r="E26" s="24">
        <f t="shared" si="0"/>
        <v>21.17</v>
      </c>
    </row>
    <row r="27" spans="1:5" s="4" customFormat="1" ht="41.25" customHeight="1">
      <c r="A27" s="10" t="s">
        <v>24</v>
      </c>
      <c r="B27" s="11" t="s">
        <v>34</v>
      </c>
      <c r="C27" s="21">
        <v>1600</v>
      </c>
      <c r="D27" s="33">
        <v>338.72</v>
      </c>
      <c r="E27" s="24">
        <f t="shared" si="0"/>
        <v>21.17</v>
      </c>
    </row>
    <row r="28" spans="1:5" s="4" customFormat="1" ht="17.25" customHeight="1" hidden="1">
      <c r="A28" s="13" t="s">
        <v>13</v>
      </c>
      <c r="B28" s="14" t="s">
        <v>30</v>
      </c>
      <c r="C28" s="20"/>
      <c r="D28" s="34"/>
      <c r="E28" s="24" t="e">
        <f t="shared" si="0"/>
        <v>#DIV/0!</v>
      </c>
    </row>
    <row r="29" spans="1:5" s="4" customFormat="1" ht="17.25" customHeight="1">
      <c r="A29" s="13" t="s">
        <v>26</v>
      </c>
      <c r="B29" s="14" t="s">
        <v>31</v>
      </c>
      <c r="C29" s="20">
        <v>1300</v>
      </c>
      <c r="D29" s="34">
        <v>9.9</v>
      </c>
      <c r="E29" s="24">
        <f t="shared" si="0"/>
        <v>0.7615384615384616</v>
      </c>
    </row>
    <row r="30" spans="1:5" s="4" customFormat="1" ht="17.25" customHeight="1">
      <c r="A30" s="13" t="s">
        <v>17</v>
      </c>
      <c r="B30" s="14" t="s">
        <v>33</v>
      </c>
      <c r="C30" s="20">
        <f>C31</f>
        <v>12128.889999999998</v>
      </c>
      <c r="D30" s="34">
        <f>D31+D41</f>
        <v>10819.569999999998</v>
      </c>
      <c r="E30" s="24">
        <f t="shared" si="0"/>
        <v>89.20494785590436</v>
      </c>
    </row>
    <row r="31" spans="1:5" s="4" customFormat="1" ht="28.5" customHeight="1">
      <c r="A31" s="13" t="s">
        <v>18</v>
      </c>
      <c r="B31" s="14" t="s">
        <v>19</v>
      </c>
      <c r="C31" s="23">
        <f>SUM(C32:C40)</f>
        <v>12128.889999999998</v>
      </c>
      <c r="D31" s="34">
        <f>SUM(D32:D40)</f>
        <v>10837.869999999997</v>
      </c>
      <c r="E31" s="24">
        <f t="shared" si="0"/>
        <v>89.35582728510192</v>
      </c>
    </row>
    <row r="32" spans="1:5" ht="27" customHeight="1">
      <c r="A32" s="8" t="s">
        <v>21</v>
      </c>
      <c r="B32" s="11" t="s">
        <v>47</v>
      </c>
      <c r="C32" s="21">
        <v>8774.8</v>
      </c>
      <c r="D32" s="33">
        <v>7774.12</v>
      </c>
      <c r="E32" s="24">
        <f t="shared" si="0"/>
        <v>88.59597939554178</v>
      </c>
    </row>
    <row r="33" spans="1:5" ht="24" customHeight="1" hidden="1">
      <c r="A33" s="8" t="s">
        <v>21</v>
      </c>
      <c r="B33" s="11" t="s">
        <v>32</v>
      </c>
      <c r="C33" s="21"/>
      <c r="D33" s="33"/>
      <c r="E33" s="24" t="e">
        <f t="shared" si="0"/>
        <v>#DIV/0!</v>
      </c>
    </row>
    <row r="34" spans="1:5" ht="24" customHeight="1" hidden="1">
      <c r="A34" s="8" t="s">
        <v>45</v>
      </c>
      <c r="B34" s="11" t="s">
        <v>46</v>
      </c>
      <c r="C34" s="21"/>
      <c r="D34" s="33"/>
      <c r="E34" s="24" t="e">
        <f t="shared" si="0"/>
        <v>#DIV/0!</v>
      </c>
    </row>
    <row r="35" spans="1:5" ht="45" customHeight="1" hidden="1">
      <c r="A35" s="8" t="s">
        <v>42</v>
      </c>
      <c r="B35" s="18" t="s">
        <v>38</v>
      </c>
      <c r="C35" s="21"/>
      <c r="D35" s="33"/>
      <c r="E35" s="24" t="e">
        <f t="shared" si="0"/>
        <v>#DIV/0!</v>
      </c>
    </row>
    <row r="36" spans="1:5" ht="67.5" customHeight="1">
      <c r="A36" s="8" t="s">
        <v>65</v>
      </c>
      <c r="B36" s="18" t="s">
        <v>66</v>
      </c>
      <c r="C36" s="21">
        <v>1946.94</v>
      </c>
      <c r="D36" s="33">
        <v>1946.94</v>
      </c>
      <c r="E36" s="24">
        <f t="shared" si="0"/>
        <v>100</v>
      </c>
    </row>
    <row r="37" spans="1:5" ht="42.75" customHeight="1">
      <c r="A37" s="8" t="s">
        <v>67</v>
      </c>
      <c r="B37" s="18" t="s">
        <v>46</v>
      </c>
      <c r="C37" s="21">
        <v>190.63</v>
      </c>
      <c r="D37" s="33">
        <v>190.63</v>
      </c>
      <c r="E37" s="24">
        <f t="shared" si="0"/>
        <v>100</v>
      </c>
    </row>
    <row r="38" spans="1:5" ht="30.75" customHeight="1">
      <c r="A38" s="8" t="s">
        <v>43</v>
      </c>
      <c r="B38" s="18" t="s">
        <v>44</v>
      </c>
      <c r="C38" s="21">
        <v>603.92</v>
      </c>
      <c r="D38" s="33">
        <v>470.07</v>
      </c>
      <c r="E38" s="24">
        <f t="shared" si="0"/>
        <v>77.83646840641146</v>
      </c>
    </row>
    <row r="39" spans="1:5" ht="43.5" customHeight="1">
      <c r="A39" s="8" t="s">
        <v>68</v>
      </c>
      <c r="B39" s="18" t="s">
        <v>69</v>
      </c>
      <c r="C39" s="21">
        <v>313.97</v>
      </c>
      <c r="D39" s="33">
        <v>157.48</v>
      </c>
      <c r="E39" s="24">
        <f t="shared" si="0"/>
        <v>50.157658375003976</v>
      </c>
    </row>
    <row r="40" spans="1:5" ht="30.75" customHeight="1">
      <c r="A40" s="8" t="s">
        <v>41</v>
      </c>
      <c r="B40" s="11" t="s">
        <v>52</v>
      </c>
      <c r="C40" s="21">
        <v>298.63</v>
      </c>
      <c r="D40" s="33">
        <v>298.63</v>
      </c>
      <c r="E40" s="24">
        <f t="shared" si="0"/>
        <v>100</v>
      </c>
    </row>
    <row r="41" spans="1:5" ht="58.5" customHeight="1">
      <c r="A41" s="8"/>
      <c r="B41" s="11" t="s">
        <v>62</v>
      </c>
      <c r="C41" s="21">
        <v>0</v>
      </c>
      <c r="D41" s="21">
        <v>-18.3</v>
      </c>
      <c r="E41" s="24">
        <v>0</v>
      </c>
    </row>
    <row r="42" spans="1:5" s="4" customFormat="1" ht="17.25" customHeight="1">
      <c r="A42" s="13"/>
      <c r="B42" s="14" t="s">
        <v>20</v>
      </c>
      <c r="C42" s="20">
        <f>C30+C11</f>
        <v>40330.38999999999</v>
      </c>
      <c r="D42" s="20">
        <f>D30+D11</f>
        <v>32056.380000000005</v>
      </c>
      <c r="E42" s="25">
        <f>D42/C42*100</f>
        <v>79.48442849176517</v>
      </c>
    </row>
    <row r="43" spans="1:2" ht="12.75">
      <c r="A43" s="2"/>
      <c r="B43" s="12"/>
    </row>
    <row r="44" spans="1:2" ht="12.75">
      <c r="A44" s="2"/>
      <c r="B44" s="2"/>
    </row>
    <row r="45" spans="1:2" ht="12.75">
      <c r="A45" s="1"/>
      <c r="B45" s="5"/>
    </row>
    <row r="46" spans="1:2" ht="12.75">
      <c r="A46" s="38"/>
      <c r="B46" s="38"/>
    </row>
    <row r="47" spans="1:2" ht="12.75" customHeight="1">
      <c r="A47" s="3"/>
      <c r="B47" s="6"/>
    </row>
    <row r="48" spans="1:2" ht="12.75">
      <c r="A48" s="1"/>
      <c r="B48" s="3"/>
    </row>
    <row r="49" spans="1:2" ht="12.75">
      <c r="A49" s="1"/>
      <c r="B49" s="3"/>
    </row>
    <row r="50" spans="1:2" ht="12.75">
      <c r="A50" s="1"/>
      <c r="B50" s="3"/>
    </row>
    <row r="51" spans="1:2" ht="12.75">
      <c r="A51" s="1"/>
      <c r="B51" s="3"/>
    </row>
    <row r="52" spans="1:2" ht="12.75">
      <c r="A52" s="2"/>
      <c r="B52" s="2"/>
    </row>
  </sheetData>
  <sheetProtection/>
  <mergeCells count="8">
    <mergeCell ref="A46:B46"/>
    <mergeCell ref="A7:C7"/>
    <mergeCell ref="B1:E1"/>
    <mergeCell ref="A2:E2"/>
    <mergeCell ref="B3:E3"/>
    <mergeCell ref="B4:E4"/>
    <mergeCell ref="B5:E5"/>
    <mergeCell ref="A8:E8"/>
  </mergeCells>
  <printOptions/>
  <pageMargins left="0.7874015748031497" right="0.7874015748031497" top="0" bottom="0" header="0.5118110236220472" footer="0.5118110236220472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2014-10-22T11:35:11Z</cp:lastPrinted>
  <dcterms:created xsi:type="dcterms:W3CDTF">1996-10-08T23:32:33Z</dcterms:created>
  <dcterms:modified xsi:type="dcterms:W3CDTF">2014-10-22T11:35:13Z</dcterms:modified>
  <cp:category/>
  <cp:version/>
  <cp:contentType/>
  <cp:contentStatus/>
</cp:coreProperties>
</file>