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<sst xmlns="http://schemas.openxmlformats.org/spreadsheetml/2006/main" count="74" uniqueCount="70">
  <si>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</si>
  <si>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</si>
  <si>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</si>
  <si>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</si>
  <si>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</si>
  <si>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</si>
  <si>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</si>
  <si>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</si>
  <si>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</si>
  <si>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</si>
  <si>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</si>
  <si>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</si>
  <si>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</si>
  <si>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1 06 01000 00 0000 110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</si>
  <si>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</si>
  <si>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</si>
  <si>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</si>
  <si>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</si>
  <si>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</si>
  <si>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2 02 01001 00 0000 151</t>
  </si>
  <si>
    <t>Транспортный налог</t>
  </si>
  <si>
    <t xml:space="preserve">Земельный налог </t>
  </si>
  <si>
    <t>1 17 00000 00 0000 000</t>
  </si>
  <si>
    <t>НАЛОГОВЫЕ И НЕНАЛОГОВЫЕ ДОХОДЫ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</si>
  <si>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</si>
  <si>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</si>
  <si>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</si>
  <si>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</si>
  <si>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</si>
  <si>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</si>
  <si>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</si>
  <si>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</si>
  <si>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</si>
  <si>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2 02 04014 00 0000 151</t>
  </si>
  <si>
    <t>2 02 02999 00 0000 151</t>
  </si>
  <si>
    <t>Прочие субсидии бюджетам поселений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</si>
  <si>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</si>
  <si>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</si>
  <si>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</si>
  <si>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</si>
  <si>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>Гатчинского муниципального района</t>
  </si>
  <si>
    <t>1 03 00000 00 0000 110</t>
  </si>
  <si>
    <t>Акцизы на нефтепродукты</t>
  </si>
  <si>
    <t xml:space="preserve">                                                        Новосветского сельского поселения</t>
  </si>
  <si>
    <t>% исполнения</t>
  </si>
  <si>
    <t>113 00000 00 0000 000</t>
  </si>
  <si>
    <t xml:space="preserve">Доходы от оказания платных услуг(работ) и компенсации затрат государства </t>
  </si>
  <si>
    <t>Поступления доходов в бюджет Новосветского сельского поселения за 1 квартал 2015 г.</t>
  </si>
  <si>
    <t>План на 2015 год (тыс.руб.)</t>
  </si>
  <si>
    <t>Исполнение за 1 квартал 2015 г.   (тыс.руб.)</t>
  </si>
  <si>
    <t>1 06 04000 00 0000 110</t>
  </si>
  <si>
    <t>Дотации на выравнивание бюджетной обеспеченности из ФФП ЛО</t>
  </si>
  <si>
    <t>2 02 01001 10 0000 151</t>
  </si>
  <si>
    <t>1 11 05075 10 0000 120</t>
  </si>
  <si>
    <t>Дотации на выравнивание бюджетной обеспеченности из ФФП ГМР</t>
  </si>
  <si>
    <t>2 02 04999 10 0000 151</t>
  </si>
  <si>
    <t>Межбюджетные трансферты на компенсацию выпадающих доходов от аренды и продажи земельных участков</t>
  </si>
  <si>
    <t xml:space="preserve">Межбюджетные трансферты на проведение мероприятий, посвященных Дню Победы </t>
  </si>
  <si>
    <t>Межбюджетные трансферты на основные направления профилактики безнадзорности и правонарушений несовершеннолетних граждан</t>
  </si>
  <si>
    <t>2 02 04014 10 0000 151</t>
  </si>
  <si>
    <t>Межбюджетные трансферты на выполнение части полномочий в сфере земельных отношений</t>
  </si>
  <si>
    <t>2 02 00000 10 0000 151</t>
  </si>
  <si>
    <t>Межбюджетные трансферты на развитие общественной инфраструктуры муниципального значения на территории ГМР</t>
  </si>
  <si>
    <t>2 02 03015 10 0000 151</t>
  </si>
  <si>
    <t>Субвенции бюджетам поселений на осуществление отдельных государственных полномочий в сфере административных правонарушений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</si>
  <si>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</si>
  <si>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2 19 05000 10 0000 151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</si>
  <si>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</si>
  <si>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 xml:space="preserve">к Решению Совета депутатов    </t>
  </si>
  <si>
    <t>от   29.05.2015г.№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</si>
</sst>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  <numFmt numFmtId="179" formatCode="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justify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29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1704975" y="780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25.00390625" style="0" customWidth="1"/>
    <col min="2" max="2" width="44.140625" style="0" customWidth="1"/>
    <col min="3" max="3" width="11.140625" style="0" customWidth="1"/>
    <col min="4" max="4" width="11.57421875" style="0" customWidth="1"/>
  </cols>
  <sheetData>
    <row r="1" spans="2:5" ht="12.75">
      <c r="B1" s="32" t="s">
        <v>28</v>
      </c>
      <c r="C1" s="32"/>
      <c r="D1" s="32"/>
      <c r="E1" s="32"/>
    </row>
    <row r="2" spans="1:5" ht="12.75" customHeight="1">
      <c r="A2" s="30" t="s">
        <v>68</v>
      </c>
      <c r="B2" s="30"/>
      <c r="C2" s="30"/>
      <c r="D2" s="30"/>
      <c r="E2" s="30"/>
    </row>
    <row r="3" spans="1:5" ht="12.75" customHeight="1">
      <c r="A3" s="3"/>
      <c r="B3" s="30" t="s">
        <v>43</v>
      </c>
      <c r="C3" s="30"/>
      <c r="D3" s="30"/>
      <c r="E3" s="30"/>
    </row>
    <row r="4" spans="1:5" ht="12.75" customHeight="1">
      <c r="A4" s="3"/>
      <c r="B4" s="30" t="s">
        <v>40</v>
      </c>
      <c r="C4" s="30"/>
      <c r="D4" s="30"/>
      <c r="E4" s="30"/>
    </row>
    <row r="5" spans="1:5" ht="15.75" customHeight="1">
      <c r="A5" s="1"/>
      <c r="B5" s="30" t="s">
        <v>69</v>
      </c>
      <c r="C5" s="30"/>
      <c r="D5" s="30"/>
      <c r="E5" s="30"/>
    </row>
    <row r="6" spans="1:3" ht="12.75" hidden="1">
      <c r="A6" s="1"/>
      <c r="B6" s="3"/>
      <c r="C6" s="3"/>
    </row>
    <row r="7" spans="1:3" ht="7.5" customHeight="1">
      <c r="A7" s="31"/>
      <c r="B7" s="31"/>
      <c r="C7" s="31"/>
    </row>
    <row r="8" spans="1:5" ht="18" customHeight="1">
      <c r="A8" s="33" t="s">
        <v>47</v>
      </c>
      <c r="B8" s="33"/>
      <c r="C8" s="33"/>
      <c r="D8" s="33"/>
      <c r="E8" s="33"/>
    </row>
    <row r="9" spans="1:3" ht="13.5" customHeight="1" hidden="1">
      <c r="A9" s="17"/>
      <c r="B9" s="17"/>
      <c r="C9" s="17"/>
    </row>
    <row r="10" spans="1:5" ht="54.75">
      <c r="A10" s="10" t="s">
        <v>0</v>
      </c>
      <c r="B10" s="10" t="s">
        <v>1</v>
      </c>
      <c r="C10" s="10" t="s">
        <v>48</v>
      </c>
      <c r="D10" s="10" t="s">
        <v>49</v>
      </c>
      <c r="E10" s="10" t="s">
        <v>44</v>
      </c>
    </row>
    <row r="11" spans="1:5" ht="13.5">
      <c r="A11" s="13" t="s">
        <v>2</v>
      </c>
      <c r="B11" s="14" t="s">
        <v>23</v>
      </c>
      <c r="C11" s="19">
        <f>C12+C16+C21+C24+C25+C26+C14</f>
        <v>25640.2</v>
      </c>
      <c r="D11" s="19">
        <f>D12+D16+D21+D24+D25+D26+D14</f>
        <v>5535.829999999999</v>
      </c>
      <c r="E11" s="24">
        <f>D11/C11*100</f>
        <v>21.590432211917218</v>
      </c>
    </row>
    <row r="12" spans="1:5" ht="15" customHeight="1">
      <c r="A12" s="13" t="s">
        <v>3</v>
      </c>
      <c r="B12" s="14" t="s">
        <v>4</v>
      </c>
      <c r="C12" s="20">
        <f>C13</f>
        <v>10092.4</v>
      </c>
      <c r="D12" s="20">
        <f>D13</f>
        <v>2111.71</v>
      </c>
      <c r="E12" s="24">
        <f aca="true" t="shared" si="0" ref="E12:E37">D12/C12*100</f>
        <v>20.923764416788874</v>
      </c>
    </row>
    <row r="13" spans="1:5" ht="14.25" customHeight="1">
      <c r="A13" s="8" t="s">
        <v>5</v>
      </c>
      <c r="B13" s="11" t="s">
        <v>6</v>
      </c>
      <c r="C13" s="21">
        <v>10092.4</v>
      </c>
      <c r="D13" s="21">
        <v>2111.71</v>
      </c>
      <c r="E13" s="24">
        <f t="shared" si="0"/>
        <v>20.923764416788874</v>
      </c>
    </row>
    <row r="14" spans="1:5" ht="13.5" customHeight="1">
      <c r="A14" s="13" t="s">
        <v>36</v>
      </c>
      <c r="B14" s="14" t="s">
        <v>37</v>
      </c>
      <c r="C14" s="20">
        <f>C15</f>
        <v>114.7</v>
      </c>
      <c r="D14" s="20">
        <f>D15</f>
        <v>18.91</v>
      </c>
      <c r="E14" s="24">
        <f t="shared" si="0"/>
        <v>16.486486486486488</v>
      </c>
    </row>
    <row r="15" spans="1:5" ht="12.75" customHeight="1">
      <c r="A15" s="8" t="s">
        <v>38</v>
      </c>
      <c r="B15" s="11" t="s">
        <v>39</v>
      </c>
      <c r="C15" s="21">
        <v>114.7</v>
      </c>
      <c r="D15" s="21">
        <v>18.91</v>
      </c>
      <c r="E15" s="24">
        <f t="shared" si="0"/>
        <v>16.486486486486488</v>
      </c>
    </row>
    <row r="16" spans="1:5" ht="13.5" customHeight="1">
      <c r="A16" s="13" t="s">
        <v>7</v>
      </c>
      <c r="B16" s="14" t="s">
        <v>8</v>
      </c>
      <c r="C16" s="20">
        <f>SUM(C17:C20)</f>
        <v>11355.1</v>
      </c>
      <c r="D16" s="20">
        <f>D17+D18+D19+D20</f>
        <v>2813.19</v>
      </c>
      <c r="E16" s="24">
        <f t="shared" si="0"/>
        <v>24.774682741675548</v>
      </c>
    </row>
    <row r="17" spans="1:5" ht="12" customHeight="1">
      <c r="A17" s="8" t="s">
        <v>13</v>
      </c>
      <c r="B17" s="11" t="s">
        <v>9</v>
      </c>
      <c r="C17" s="21">
        <v>587.6</v>
      </c>
      <c r="D17" s="21">
        <v>75.14</v>
      </c>
      <c r="E17" s="24">
        <f t="shared" si="0"/>
        <v>12.787610619469024</v>
      </c>
    </row>
    <row r="18" spans="1:5" ht="13.5" customHeight="1">
      <c r="A18" s="9" t="s">
        <v>50</v>
      </c>
      <c r="B18" s="11" t="s">
        <v>20</v>
      </c>
      <c r="C18" s="21">
        <v>3729.5</v>
      </c>
      <c r="D18" s="21">
        <v>547.31</v>
      </c>
      <c r="E18" s="24">
        <f t="shared" si="0"/>
        <v>14.675157527818742</v>
      </c>
    </row>
    <row r="19" spans="1:5" ht="13.5" customHeight="1">
      <c r="A19" s="8" t="s">
        <v>14</v>
      </c>
      <c r="B19" s="11" t="s">
        <v>21</v>
      </c>
      <c r="C19" s="21">
        <v>6500</v>
      </c>
      <c r="D19" s="21">
        <v>2023.84</v>
      </c>
      <c r="E19" s="24">
        <f t="shared" si="0"/>
        <v>31.135999999999996</v>
      </c>
    </row>
    <row r="20" spans="1:5" ht="17.25" customHeight="1">
      <c r="A20" s="8" t="s">
        <v>41</v>
      </c>
      <c r="B20" s="11" t="s">
        <v>42</v>
      </c>
      <c r="C20" s="21">
        <v>538</v>
      </c>
      <c r="D20" s="21">
        <v>166.9</v>
      </c>
      <c r="E20" s="24">
        <f t="shared" si="0"/>
        <v>31.022304832713754</v>
      </c>
    </row>
    <row r="21" spans="1:5" ht="41.25" customHeight="1">
      <c r="A21" s="15" t="s">
        <v>10</v>
      </c>
      <c r="B21" s="16" t="s">
        <v>11</v>
      </c>
      <c r="C21" s="20">
        <f>SUM(C22:C23)</f>
        <v>2078</v>
      </c>
      <c r="D21" s="20">
        <f>D22+D23</f>
        <v>283.57</v>
      </c>
      <c r="E21" s="24">
        <f t="shared" si="0"/>
        <v>13.646294513955725</v>
      </c>
    </row>
    <row r="22" spans="1:5" ht="93" customHeight="1">
      <c r="A22" s="10" t="s">
        <v>53</v>
      </c>
      <c r="B22" s="11" t="s">
        <v>29</v>
      </c>
      <c r="C22" s="22">
        <v>1113</v>
      </c>
      <c r="D22" s="22">
        <v>96.97</v>
      </c>
      <c r="E22" s="24">
        <f>D22/C22*100</f>
        <v>8.712488769092543</v>
      </c>
    </row>
    <row r="23" spans="1:5" s="7" customFormat="1" ht="81" customHeight="1">
      <c r="A23" s="10" t="s">
        <v>32</v>
      </c>
      <c r="B23" s="11" t="s">
        <v>31</v>
      </c>
      <c r="C23" s="22">
        <v>965</v>
      </c>
      <c r="D23" s="22">
        <v>186.6</v>
      </c>
      <c r="E23" s="24">
        <f>D23/C23*100</f>
        <v>19.336787564766837</v>
      </c>
    </row>
    <row r="24" spans="1:5" s="7" customFormat="1" ht="27.75" customHeight="1">
      <c r="A24" s="26" t="s">
        <v>45</v>
      </c>
      <c r="B24" s="14" t="s">
        <v>46</v>
      </c>
      <c r="C24" s="19">
        <v>700</v>
      </c>
      <c r="D24" s="27">
        <v>189.94</v>
      </c>
      <c r="E24" s="24">
        <f>D24/C24*100</f>
        <v>27.134285714285717</v>
      </c>
    </row>
    <row r="25" spans="1:5" s="4" customFormat="1" ht="17.25" customHeight="1" hidden="1">
      <c r="A25" s="13" t="s">
        <v>12</v>
      </c>
      <c r="B25" s="14" t="s">
        <v>24</v>
      </c>
      <c r="C25" s="20"/>
      <c r="D25" s="29"/>
      <c r="E25" s="24" t="e">
        <f t="shared" si="0"/>
        <v>#DIV/0!</v>
      </c>
    </row>
    <row r="26" spans="1:5" s="4" customFormat="1" ht="15" customHeight="1">
      <c r="A26" s="13" t="s">
        <v>22</v>
      </c>
      <c r="B26" s="14" t="s">
        <v>25</v>
      </c>
      <c r="C26" s="20">
        <v>1300</v>
      </c>
      <c r="D26" s="29">
        <v>118.51</v>
      </c>
      <c r="E26" s="24">
        <f t="shared" si="0"/>
        <v>9.116153846153846</v>
      </c>
    </row>
    <row r="27" spans="1:5" s="4" customFormat="1" ht="17.25" customHeight="1">
      <c r="A27" s="13" t="s">
        <v>15</v>
      </c>
      <c r="B27" s="14" t="s">
        <v>27</v>
      </c>
      <c r="C27" s="20">
        <f>C28</f>
        <v>15687.67</v>
      </c>
      <c r="D27" s="29">
        <f>D28</f>
        <v>285.0800000000004</v>
      </c>
      <c r="E27" s="24">
        <f t="shared" si="0"/>
        <v>1.8172233352690386</v>
      </c>
    </row>
    <row r="28" spans="1:5" s="4" customFormat="1" ht="26.25" customHeight="1">
      <c r="A28" s="13" t="s">
        <v>16</v>
      </c>
      <c r="B28" s="14" t="s">
        <v>17</v>
      </c>
      <c r="C28" s="23">
        <f>SUM(C29:C40)</f>
        <v>15687.67</v>
      </c>
      <c r="D28" s="23">
        <f>SUM(D29:D41)</f>
        <v>285.0800000000004</v>
      </c>
      <c r="E28" s="24">
        <f t="shared" si="0"/>
        <v>1.8172233352690386</v>
      </c>
    </row>
    <row r="29" spans="1:5" ht="27" customHeight="1">
      <c r="A29" s="8" t="s">
        <v>52</v>
      </c>
      <c r="B29" s="11" t="s">
        <v>51</v>
      </c>
      <c r="C29" s="21">
        <v>8617.2</v>
      </c>
      <c r="D29" s="28">
        <v>1723.44</v>
      </c>
      <c r="E29" s="24">
        <f t="shared" si="0"/>
        <v>20</v>
      </c>
    </row>
    <row r="30" spans="1:5" ht="24" customHeight="1" hidden="1">
      <c r="A30" s="8" t="s">
        <v>19</v>
      </c>
      <c r="B30" s="11" t="s">
        <v>26</v>
      </c>
      <c r="C30" s="21"/>
      <c r="D30" s="28"/>
      <c r="E30" s="24" t="e">
        <f t="shared" si="0"/>
        <v>#DIV/0!</v>
      </c>
    </row>
    <row r="31" spans="1:5" ht="24" customHeight="1" hidden="1">
      <c r="A31" s="8" t="s">
        <v>34</v>
      </c>
      <c r="B31" s="11" t="s">
        <v>35</v>
      </c>
      <c r="C31" s="21"/>
      <c r="D31" s="28"/>
      <c r="E31" s="24" t="e">
        <f t="shared" si="0"/>
        <v>#DIV/0!</v>
      </c>
    </row>
    <row r="32" spans="1:5" ht="45" customHeight="1" hidden="1">
      <c r="A32" s="8" t="s">
        <v>33</v>
      </c>
      <c r="B32" s="18" t="s">
        <v>30</v>
      </c>
      <c r="C32" s="21"/>
      <c r="D32" s="28"/>
      <c r="E32" s="24" t="e">
        <f t="shared" si="0"/>
        <v>#DIV/0!</v>
      </c>
    </row>
    <row r="33" spans="1:5" ht="27" customHeight="1">
      <c r="A33" s="8" t="s">
        <v>52</v>
      </c>
      <c r="B33" s="11" t="s">
        <v>54</v>
      </c>
      <c r="C33" s="21">
        <v>691.3</v>
      </c>
      <c r="D33" s="28">
        <v>172.82</v>
      </c>
      <c r="E33" s="24">
        <f>D33/C33*100</f>
        <v>24.999276725010848</v>
      </c>
    </row>
    <row r="34" spans="1:5" ht="42" customHeight="1">
      <c r="A34" s="8" t="s">
        <v>55</v>
      </c>
      <c r="B34" s="18" t="s">
        <v>56</v>
      </c>
      <c r="C34" s="21">
        <v>5200</v>
      </c>
      <c r="D34" s="28">
        <v>130.42</v>
      </c>
      <c r="E34" s="24">
        <f>D34/C34*100</f>
        <v>2.508076923076923</v>
      </c>
    </row>
    <row r="35" spans="1:5" ht="30.75" customHeight="1">
      <c r="A35" s="8" t="s">
        <v>55</v>
      </c>
      <c r="B35" s="18" t="s">
        <v>57</v>
      </c>
      <c r="C35" s="21">
        <v>111</v>
      </c>
      <c r="D35" s="28">
        <v>111</v>
      </c>
      <c r="E35" s="24">
        <f t="shared" si="0"/>
        <v>100</v>
      </c>
    </row>
    <row r="36" spans="1:5" ht="43.5" customHeight="1">
      <c r="A36" s="8" t="s">
        <v>55</v>
      </c>
      <c r="B36" s="18" t="s">
        <v>58</v>
      </c>
      <c r="C36" s="21">
        <v>58.29</v>
      </c>
      <c r="D36" s="28">
        <v>0</v>
      </c>
      <c r="E36" s="24">
        <f>D36/C36*100</f>
        <v>0</v>
      </c>
    </row>
    <row r="37" spans="1:5" ht="30.75" customHeight="1">
      <c r="A37" s="8" t="s">
        <v>59</v>
      </c>
      <c r="B37" s="18" t="s">
        <v>60</v>
      </c>
      <c r="C37" s="21">
        <v>9.4</v>
      </c>
      <c r="D37" s="28">
        <v>9.4</v>
      </c>
      <c r="E37" s="24">
        <f t="shared" si="0"/>
        <v>100</v>
      </c>
    </row>
    <row r="38" spans="1:5" ht="39" customHeight="1">
      <c r="A38" s="8" t="s">
        <v>61</v>
      </c>
      <c r="B38" s="18" t="s">
        <v>62</v>
      </c>
      <c r="C38" s="21">
        <v>700</v>
      </c>
      <c r="D38" s="28">
        <v>0</v>
      </c>
      <c r="E38" s="24">
        <f>D38/C38*100</f>
        <v>0</v>
      </c>
    </row>
    <row r="39" spans="1:5" ht="54.75" customHeight="1">
      <c r="A39" s="8" t="s">
        <v>63</v>
      </c>
      <c r="B39" s="18" t="s">
        <v>64</v>
      </c>
      <c r="C39" s="21">
        <v>1</v>
      </c>
      <c r="D39" s="28">
        <v>0</v>
      </c>
      <c r="E39" s="24">
        <f>D39/C39*100</f>
        <v>0</v>
      </c>
    </row>
    <row r="40" spans="1:5" ht="51.75" customHeight="1">
      <c r="A40" s="8" t="s">
        <v>63</v>
      </c>
      <c r="B40" s="18" t="s">
        <v>65</v>
      </c>
      <c r="C40" s="21">
        <v>299.48</v>
      </c>
      <c r="D40" s="28">
        <v>84.94</v>
      </c>
      <c r="E40" s="24">
        <f>D40/C40*100</f>
        <v>28.362494991318282</v>
      </c>
    </row>
    <row r="41" spans="1:5" ht="42" customHeight="1">
      <c r="A41" s="8" t="s">
        <v>66</v>
      </c>
      <c r="B41" s="18" t="s">
        <v>67</v>
      </c>
      <c r="C41" s="21">
        <v>0</v>
      </c>
      <c r="D41" s="28">
        <v>-1946.94</v>
      </c>
      <c r="E41" s="24"/>
    </row>
    <row r="42" spans="1:5" s="4" customFormat="1" ht="17.25" customHeight="1">
      <c r="A42" s="13"/>
      <c r="B42" s="14" t="s">
        <v>18</v>
      </c>
      <c r="C42" s="20">
        <f>C27+C11</f>
        <v>41327.87</v>
      </c>
      <c r="D42" s="20">
        <f>D27+D11</f>
        <v>5820.91</v>
      </c>
      <c r="E42" s="25">
        <f>D42/C42*100</f>
        <v>14.084708454609443</v>
      </c>
    </row>
    <row r="43" spans="1:2" ht="12.75">
      <c r="A43" s="2"/>
      <c r="B43" s="12"/>
    </row>
    <row r="44" spans="1:2" ht="12.75">
      <c r="A44" s="2"/>
      <c r="B44" s="2"/>
    </row>
    <row r="45" spans="1:2" ht="12.75">
      <c r="A45" s="1"/>
      <c r="B45" s="5"/>
    </row>
    <row r="46" spans="1:2" ht="12.75">
      <c r="A46" s="30"/>
      <c r="B46" s="30"/>
    </row>
    <row r="47" spans="1:2" ht="12.75" customHeight="1">
      <c r="A47" s="3"/>
      <c r="B47" s="6"/>
    </row>
    <row r="48" spans="1:2" ht="12.75">
      <c r="A48" s="1"/>
      <c r="B48" s="3"/>
    </row>
    <row r="49" spans="1:2" ht="12.75">
      <c r="A49" s="1"/>
      <c r="B49" s="3"/>
    </row>
    <row r="50" spans="1:2" ht="12.75">
      <c r="A50" s="1"/>
      <c r="B50" s="3"/>
    </row>
    <row r="51" spans="1:2" ht="12.75">
      <c r="A51" s="1"/>
      <c r="B51" s="3"/>
    </row>
    <row r="52" spans="1:2" ht="12.75">
      <c r="A52" s="2"/>
      <c r="B52" s="2"/>
    </row>
  </sheetData>
  <sheetProtection/>
  <mergeCells count="8">
    <mergeCell ref="A46:B46"/>
    <mergeCell ref="A7:C7"/>
    <mergeCell ref="B1:E1"/>
    <mergeCell ref="A2:E2"/>
    <mergeCell ref="B3:E3"/>
    <mergeCell ref="B4:E4"/>
    <mergeCell ref="B5:E5"/>
    <mergeCell ref="A8:E8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2015-05-21T14:14:50Z</cp:lastPrinted>
  <dcterms:created xsi:type="dcterms:W3CDTF">1996-10-08T23:32:33Z</dcterms:created>
  <dcterms:modified xsi:type="dcterms:W3CDTF">2015-05-25T06:44:05Z</dcterms:modified>
  <cp:category/>
  <cp:version/>
  <cp:contentType/>
  <cp:contentStatus/>
</cp:coreProperties>
</file>