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00" windowWidth="15456" windowHeight="10320" activeTab="0"/>
  </bookViews>
  <sheets>
    <sheet name="2014" sheetId="1" r:id="rId1"/>
  </sheets>
  <definedNames>
    <definedName name="_xlnm._FilterDatabase" localSheetId="0" hidden="1">'2014'!$A$8:$E$8</definedName>
    <definedName name="_xlnm.Print_Titles" localSheetId="0">'2014'!$8:$8</definedName>
  </definedNames>
  <calcPr fullCalcOnLoad="1"/>
</workbook>
</file>

<file path=xl/sharedStrings.xml><?xml version="1.0" encoding="utf-8"?>
<sst xmlns="http://schemas.openxmlformats.org/spreadsheetml/2006/main" count="355" uniqueCount="169">
  <si>
    <t/>
  </si>
  <si>
    <t>Прочая закупка товаров, работ и услуг для обеспечения государственных (муниципальных) нужд</t>
  </si>
  <si>
    <t>244</t>
  </si>
  <si>
    <t>Жилищно-коммунальное хозяйство</t>
  </si>
  <si>
    <t>Мероприятия в области жилищного хозяйства</t>
  </si>
  <si>
    <t>Мероприятия в области коммунального хозяйства</t>
  </si>
  <si>
    <t>Уличное освещение</t>
  </si>
  <si>
    <t>Мероприятия по энергосбережению и повышению энергетической эффективности муниципальных объектов МО Новосветское сельское поселение</t>
  </si>
  <si>
    <t>Проведение мероприятий для детей и молодежи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</si>
  <si>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МР на осуществление части полномочий по решению вопросов местного значения в соответствии с заключенными соглашениями</t>
  </si>
  <si>
    <t>Казначейское исполнение бюджетов городских и сельских поселений</t>
  </si>
  <si>
    <t>Реализация прав граждан для участия в федеральных и региональных ЦП на получение субсидий на  для приобретения жилья</t>
  </si>
  <si>
    <t>Регулирование тарифов на товары и услуги  организаций коммунального комплекса</t>
  </si>
  <si>
    <t>Утверждение генеральных планов поселения, правил застройки, утв. докум. по планировке территории, выдача разрешений на строительство, разреш. на ввод в экспл., утв.местн. нормативов градостроит. проектир. поселений.</t>
  </si>
  <si>
    <t>Осуществление финансового контроля бюджетов МО городских и сельских поселений</t>
  </si>
  <si>
    <t>Организация теплоснабжения</t>
  </si>
  <si>
    <t>Другие общегосударственные вопросы</t>
  </si>
  <si>
    <t>0113</t>
  </si>
  <si>
    <t>Жилищное хозяйство</t>
  </si>
  <si>
    <t>0501</t>
  </si>
  <si>
    <t>0801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</si>
  <si>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</si>
  <si>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</si>
  <si>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</t>
  </si>
  <si>
    <t>2</t>
  </si>
  <si>
    <t>3</t>
  </si>
  <si>
    <t>5</t>
  </si>
  <si>
    <t>Всего</t>
  </si>
  <si>
    <t>Молодежная политика и оздоровление детей</t>
  </si>
  <si>
    <t>0707</t>
  </si>
  <si>
    <t>Пенсионное обеспечение</t>
  </si>
  <si>
    <t>1001</t>
  </si>
  <si>
    <t>0505</t>
  </si>
  <si>
    <t>0410</t>
  </si>
  <si>
    <t>Коммунальное хозяйство</t>
  </si>
  <si>
    <t>0502</t>
  </si>
  <si>
    <t>Благоустройство</t>
  </si>
  <si>
    <t>0503</t>
  </si>
  <si>
    <t>0412</t>
  </si>
  <si>
    <t>Общеэкономические вопросы</t>
  </si>
  <si>
    <t>0401</t>
  </si>
  <si>
    <t>Подпрограмма "Повышение эффективности экономики на территории Новосветского сельского поселения Гатчинского муниципального района"</t>
  </si>
  <si>
    <t>71 2 0000</t>
  </si>
  <si>
    <t>Другие вопросы в области национальной  экономики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</si>
  <si>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</si>
  <si>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</si>
  <si>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Подпрограмма "Создание условий для комфортного проживания и повышения качестважизни населения на территории Новосветского сельского поселения Гатчинского муниципального района"</t>
  </si>
  <si>
    <t>71 3 0000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</si>
  <si>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</si>
  <si>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</si>
  <si>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0107</t>
  </si>
  <si>
    <t>Программа "Социально-экономическое развитие Новосветского сельского поселения Гатчинского муниципального района Ленинградской области" на 2014 год</t>
  </si>
  <si>
    <t>Подпрограмма "Повышение эффективности муниципального управления на территории Новосветского сельского поселения"</t>
  </si>
  <si>
    <t>Депутаты представительного органа муниципального образования</t>
  </si>
  <si>
    <t>Выполнение функций органами местного самоуправления</t>
  </si>
  <si>
    <t>Проведение выборов в представительные органы МО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</si>
  <si>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</si>
  <si>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</si>
  <si>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Другие вопросы в области социальной политики</t>
  </si>
  <si>
    <t>1006</t>
  </si>
  <si>
    <t>Физическая культура и спорт</t>
  </si>
  <si>
    <t>1102</t>
  </si>
  <si>
    <t>Национальная безопасность и правоохранительная деятельность</t>
  </si>
  <si>
    <t>0309</t>
  </si>
  <si>
    <t>0111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</si>
  <si>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</si>
  <si>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</si>
  <si>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</si>
  <si>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</si>
  <si>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Мероприятия по содержанию и ремонту дорог</t>
  </si>
  <si>
    <t>0409</t>
  </si>
  <si>
    <t>Субвенции бюджетам поселений на осуществление отдельных государственных полномочий в сфере административных правоотношений</t>
  </si>
  <si>
    <t>НМКУ "Служба по благоустройству и бытовому обслуживанию"</t>
  </si>
  <si>
    <t>МБУК "НКДЦ "Лидер"</t>
  </si>
  <si>
    <t>Субсидии бюджетным учреждениям на финансовое обеспечение муниципального задания на оказание муниципалььных услуг (выполнение работ)</t>
  </si>
  <si>
    <t>Фонд оплаты труда государственных (муниципальных) органов и взносы по обязательному социальному страхованию</t>
  </si>
  <si>
    <t>Иные выплаты, за исключением фонда оплаты труда государственных (муниципальных) органов,лицам, привлекаемым согласно законодательству для выполнения отдельных полномочий</t>
  </si>
  <si>
    <t>71 1 1105</t>
  </si>
  <si>
    <t>71 1 1102</t>
  </si>
  <si>
    <t>71 1 1103</t>
  </si>
  <si>
    <t>71 1 1104</t>
  </si>
  <si>
    <t>71 1 1543</t>
  </si>
  <si>
    <t>71 1 1503</t>
  </si>
  <si>
    <t>Проведение мероприятий, осуществляемых органами местного самоуправления</t>
  </si>
  <si>
    <t>71 1 1528</t>
  </si>
  <si>
    <t>71 1 1515</t>
  </si>
  <si>
    <t>71 2 1533</t>
  </si>
  <si>
    <t>71 2 1517</t>
  </si>
  <si>
    <t>71 2 1518</t>
  </si>
  <si>
    <t>71 2 1551</t>
  </si>
  <si>
    <t>71 2 1552</t>
  </si>
  <si>
    <t>Содействие созданию условий для развития сельского хозяйства</t>
  </si>
  <si>
    <t>71 3 1510</t>
  </si>
  <si>
    <t>71 3 1520</t>
  </si>
  <si>
    <t>71 3 1521</t>
  </si>
  <si>
    <t>71 3 1519</t>
  </si>
  <si>
    <t>71 3 1538</t>
  </si>
  <si>
    <t>71 3 1542</t>
  </si>
  <si>
    <t>71 3 1553</t>
  </si>
  <si>
    <t>Проведение мероприятий по обеспечению безопасности дорожного движения</t>
  </si>
  <si>
    <t>71 3 1523</t>
  </si>
  <si>
    <t>71 3 1554</t>
  </si>
  <si>
    <t>71 3 1546</t>
  </si>
  <si>
    <t>Мероприятия в области социальной политики</t>
  </si>
  <si>
    <t>71 3 1537</t>
  </si>
  <si>
    <t>72 0 0000</t>
  </si>
  <si>
    <t>72 9 1302</t>
  </si>
  <si>
    <t>72 9 1304</t>
  </si>
  <si>
    <t xml:space="preserve">72 9 1303 </t>
  </si>
  <si>
    <t>72 9 1305</t>
  </si>
  <si>
    <t xml:space="preserve">72 9 1306 </t>
  </si>
  <si>
    <t>72 9 1307</t>
  </si>
  <si>
    <t>72 9 1502</t>
  </si>
  <si>
    <t>72 9 0000</t>
  </si>
  <si>
    <t>72 9 1539</t>
  </si>
  <si>
    <t>72 9 1290</t>
  </si>
  <si>
    <t>611</t>
  </si>
  <si>
    <t>54 1 1260</t>
  </si>
  <si>
    <t>72 9 5118</t>
  </si>
  <si>
    <t>Прочие непрограммные расходы</t>
  </si>
  <si>
    <t>Наименование</t>
  </si>
  <si>
    <t>Раздел,подраздел</t>
  </si>
  <si>
    <t>Вид расхода</t>
  </si>
  <si>
    <t>Целевая статья</t>
  </si>
  <si>
    <t>Бюджет на 2014 год, тыс.руб.</t>
  </si>
  <si>
    <t xml:space="preserve">71 0 </t>
  </si>
  <si>
    <t>Муниципальные служащие органов местного самоуправления(ФОТ)</t>
  </si>
  <si>
    <t xml:space="preserve">71 1 </t>
  </si>
  <si>
    <t>Содержание органов местного самоуправления, в том числе оплата труда немуниципальных служащих</t>
  </si>
  <si>
    <t>Глава местной администрации (исполнительно-распорядительного органа муниципального  образования)</t>
  </si>
  <si>
    <t>71 1 1505</t>
  </si>
  <si>
    <t>71 1 1506</t>
  </si>
  <si>
    <t>Оказание финансовой и материальной помощи юридическим и физическим лицам,премирование по распоряжению Главы администрации в связи с юбилеем и вне системы оплаты труда</t>
  </si>
  <si>
    <t>Диспансеризация муниципальных и немуниципальных служащих</t>
  </si>
  <si>
    <t>71 1 1507</t>
  </si>
  <si>
    <t>Мероприятия в области информационно-коммуникационных технологий и связи</t>
  </si>
  <si>
    <t>Пенсии за выслугу лет и доплаты к пенсиям муниципальным служащим</t>
  </si>
  <si>
    <t>Пособия и компенсации гражданам и иные социальные выплаты, кроме публичных нормативных обязательств</t>
  </si>
  <si>
    <t xml:space="preserve">Реализация дополнительных мероприятий, направленных на снижение напряженности на рынке труда </t>
  </si>
  <si>
    <t xml:space="preserve">Мероприятия по поддержке субъектов малого и среднего предпринимательства </t>
  </si>
  <si>
    <t>71 3 1511</t>
  </si>
  <si>
    <t>Предупреждение и ликвидация последствий чрезвычайных ситуаций и стихийных бедствий природного и техногенного характера,обеспечение пожарной безопасности</t>
  </si>
  <si>
    <t>Мероприятия по гражданской обороне</t>
  </si>
  <si>
    <t>Содержание муниципального жилищного фонда, в том числе капитальный ремонт муниципального жилищного фонда</t>
  </si>
  <si>
    <t>Компенсация выпадающих доходов организациям, предоставляющим населению жилищные услуги по тарифам, необеспечивающим возмещение издержек</t>
  </si>
  <si>
    <t>Субсидии юридическим лицам (кроме государственных учреждений) и физическим лицам - производителям товаров, работ, услуг</t>
  </si>
  <si>
    <t>Мероприятия по благоустройству</t>
  </si>
  <si>
    <t>Резервные фонды местных администраций</t>
  </si>
  <si>
    <t>Резервные средства</t>
  </si>
  <si>
    <t xml:space="preserve">Резервные фонды </t>
  </si>
  <si>
    <t>Обеспечение деятельности подведомственных учреждений (ДК)</t>
  </si>
  <si>
    <t>71 9 1250</t>
  </si>
  <si>
    <t>Обеспечение деятельности подведомственных учреждений (библиотеки)</t>
  </si>
  <si>
    <t>Культура</t>
  </si>
  <si>
    <t>Обеспечение деятельности подведомственных учреждений(прочие)</t>
  </si>
  <si>
    <t>Субсидии бюджетным учреждениям на иные цели</t>
  </si>
  <si>
    <t>Мероприятия в сфере культуры, кинематографии, средств массовой информации</t>
  </si>
  <si>
    <t>71 3  1546</t>
  </si>
  <si>
    <t xml:space="preserve">Фонд оплаты труда казенных учреждений и взносы по обязательному социальному страхованию </t>
  </si>
  <si>
    <t>111</t>
  </si>
  <si>
    <t>Другие вопросы в области ЖКХ</t>
  </si>
  <si>
    <t>72 9 7134</t>
  </si>
  <si>
    <t>РАСПРЕДЕЛЕНИЕ
бюджетных ассигнований по целевым статьям
(муниципальным программам Новосветского сельского поселения Гатчинского муниципального района Ленинградской области и непрограммным направлениям деятельности), группам и подгруппам видов расходов классификации расходов бюджетов,а также по разделам и подразделам классификации расходов бюджета</t>
  </si>
  <si>
    <t>71 54 1 1250</t>
  </si>
  <si>
    <t xml:space="preserve">Приложение  5.1. 
к решению Совета депутатов МО Новосветское сельское поселение Гатчинского муниципального района от  27.03.2014 г.№___   
</t>
  </si>
  <si>
    <t>71 1 1550</t>
  </si>
  <si>
    <t>Содержание муниципального нежилого фонда, в том числе капитальный ремонт муниципального нежилого фонда</t>
  </si>
  <si>
    <t>71 3 1522</t>
  </si>
  <si>
    <t xml:space="preserve">Мероприятия в области в области коммунального хозяйства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</si>
</sst>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&quot;р.&quot;"/>
  </numFmts>
  <fonts count="53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justify" vertical="center" wrapText="1"/>
    </xf>
    <xf numFmtId="0" fontId="9" fillId="0" borderId="0" xfId="0" applyFont="1" applyAlignment="1">
      <alignment/>
    </xf>
    <xf numFmtId="49" fontId="8" fillId="0" borderId="11" xfId="0" applyNumberFormat="1" applyFont="1" applyFill="1" applyBorder="1" applyAlignment="1">
      <alignment horizontal="justify" vertical="center" wrapText="1"/>
    </xf>
    <xf numFmtId="49" fontId="10" fillId="0" borderId="10" xfId="0" applyNumberFormat="1" applyFont="1" applyFill="1" applyBorder="1" applyAlignment="1">
      <alignment horizontal="justify" vertical="center" wrapText="1"/>
    </xf>
    <xf numFmtId="49" fontId="8" fillId="33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6" fillId="34" borderId="1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/>
    </xf>
    <xf numFmtId="0" fontId="6" fillId="34" borderId="10" xfId="0" applyNumberFormat="1" applyFont="1" applyFill="1" applyBorder="1" applyAlignment="1">
      <alignment horizontal="left" vertical="top" wrapText="1"/>
    </xf>
    <xf numFmtId="0" fontId="6" fillId="35" borderId="10" xfId="0" applyFont="1" applyFill="1" applyBorder="1" applyAlignment="1">
      <alignment horizontal="center" vertical="top"/>
    </xf>
    <xf numFmtId="0" fontId="6" fillId="36" borderId="10" xfId="0" applyFont="1" applyFill="1" applyBorder="1" applyAlignment="1">
      <alignment horizontal="center" vertical="top"/>
    </xf>
    <xf numFmtId="49" fontId="6" fillId="34" borderId="10" xfId="0" applyNumberFormat="1" applyFont="1" applyFill="1" applyBorder="1" applyAlignment="1">
      <alignment horizontal="justify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11" fillId="34" borderId="10" xfId="0" applyNumberFormat="1" applyFont="1" applyFill="1" applyBorder="1" applyAlignment="1">
      <alignment horizontal="justify" vertical="center" wrapText="1"/>
    </xf>
    <xf numFmtId="49" fontId="7" fillId="36" borderId="10" xfId="0" applyNumberFormat="1" applyFont="1" applyFill="1" applyBorder="1" applyAlignment="1">
      <alignment horizontal="justify" vertical="center" wrapText="1"/>
    </xf>
    <xf numFmtId="0" fontId="1" fillId="36" borderId="10" xfId="0" applyFont="1" applyFill="1" applyBorder="1" applyAlignment="1">
      <alignment horizontal="center" vertical="top"/>
    </xf>
    <xf numFmtId="0" fontId="4" fillId="36" borderId="10" xfId="0" applyNumberFormat="1" applyFont="1" applyFill="1" applyBorder="1" applyAlignment="1">
      <alignment horizontal="left" vertical="top" wrapText="1"/>
    </xf>
    <xf numFmtId="49" fontId="5" fillId="35" borderId="10" xfId="0" applyNumberFormat="1" applyFont="1" applyFill="1" applyBorder="1" applyAlignment="1">
      <alignment horizontal="justify" vertical="center" wrapText="1"/>
    </xf>
    <xf numFmtId="0" fontId="1" fillId="35" borderId="10" xfId="0" applyFont="1" applyFill="1" applyBorder="1" applyAlignment="1">
      <alignment horizontal="center" vertical="top"/>
    </xf>
    <xf numFmtId="49" fontId="8" fillId="0" borderId="10" xfId="0" applyNumberFormat="1" applyFont="1" applyBorder="1" applyAlignment="1">
      <alignment horizontal="left" vertical="center" wrapText="1"/>
    </xf>
    <xf numFmtId="0" fontId="4" fillId="36" borderId="10" xfId="0" applyFont="1" applyFill="1" applyBorder="1" applyAlignment="1">
      <alignment horizontal="center" vertical="top"/>
    </xf>
    <xf numFmtId="2" fontId="4" fillId="36" borderId="10" xfId="0" applyNumberFormat="1" applyFont="1" applyFill="1" applyBorder="1" applyAlignment="1">
      <alignment horizontal="right" vertical="top"/>
    </xf>
    <xf numFmtId="2" fontId="6" fillId="34" borderId="10" xfId="0" applyNumberFormat="1" applyFont="1" applyFill="1" applyBorder="1" applyAlignment="1">
      <alignment horizontal="right" vertical="top"/>
    </xf>
    <xf numFmtId="2" fontId="6" fillId="33" borderId="10" xfId="0" applyNumberFormat="1" applyFont="1" applyFill="1" applyBorder="1" applyAlignment="1">
      <alignment horizontal="right" vertical="top"/>
    </xf>
    <xf numFmtId="2" fontId="6" fillId="0" borderId="10" xfId="0" applyNumberFormat="1" applyFont="1" applyBorder="1" applyAlignment="1">
      <alignment horizontal="right" vertical="top"/>
    </xf>
    <xf numFmtId="2" fontId="6" fillId="0" borderId="10" xfId="0" applyNumberFormat="1" applyFont="1" applyFill="1" applyBorder="1" applyAlignment="1">
      <alignment horizontal="right" vertical="top"/>
    </xf>
    <xf numFmtId="2" fontId="6" fillId="35" borderId="10" xfId="0" applyNumberFormat="1" applyFont="1" applyFill="1" applyBorder="1" applyAlignment="1">
      <alignment horizontal="right" vertical="top"/>
    </xf>
    <xf numFmtId="2" fontId="4" fillId="0" borderId="10" xfId="0" applyNumberFormat="1" applyFont="1" applyBorder="1" applyAlignment="1">
      <alignment horizontal="right" vertical="top"/>
    </xf>
    <xf numFmtId="2" fontId="1" fillId="35" borderId="10" xfId="0" applyNumberFormat="1" applyFont="1" applyFill="1" applyBorder="1" applyAlignment="1">
      <alignment horizontal="right" vertical="top"/>
    </xf>
    <xf numFmtId="2" fontId="1" fillId="36" borderId="10" xfId="0" applyNumberFormat="1" applyFont="1" applyFill="1" applyBorder="1" applyAlignment="1">
      <alignment horizontal="right" vertical="top"/>
    </xf>
    <xf numFmtId="2" fontId="1" fillId="34" borderId="10" xfId="0" applyNumberFormat="1" applyFont="1" applyFill="1" applyBorder="1" applyAlignment="1">
      <alignment horizontal="right" vertical="top"/>
    </xf>
    <xf numFmtId="49" fontId="6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center" vertical="top" wrapText="1"/>
    </xf>
    <xf numFmtId="49" fontId="11" fillId="34" borderId="10" xfId="0" applyNumberFormat="1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49" fontId="12" fillId="36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49" fontId="1" fillId="36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49" fontId="1" fillId="35" borderId="10" xfId="0" applyNumberFormat="1" applyFont="1" applyFill="1" applyBorder="1" applyAlignment="1">
      <alignment horizontal="center" vertical="top" wrapText="1"/>
    </xf>
    <xf numFmtId="49" fontId="13" fillId="37" borderId="11" xfId="0" applyNumberFormat="1" applyFont="1" applyFill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4" fillId="0" borderId="10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165" fontId="14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top" wrapText="1"/>
    </xf>
    <xf numFmtId="0" fontId="6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top"/>
    </xf>
    <xf numFmtId="0" fontId="6" fillId="33" borderId="10" xfId="0" applyNumberFormat="1" applyFont="1" applyFill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vertical="center" wrapText="1"/>
    </xf>
    <xf numFmtId="49" fontId="1" fillId="33" borderId="10" xfId="0" applyNumberFormat="1" applyFont="1" applyFill="1" applyBorder="1" applyAlignment="1">
      <alignment horizontal="center" vertical="top" wrapText="1"/>
    </xf>
    <xf numFmtId="49" fontId="11" fillId="33" borderId="10" xfId="0" applyNumberFormat="1" applyFont="1" applyFill="1" applyBorder="1" applyAlignment="1">
      <alignment horizontal="center" vertical="top" wrapText="1"/>
    </xf>
    <xf numFmtId="49" fontId="11" fillId="33" borderId="10" xfId="0" applyNumberFormat="1" applyFont="1" applyFill="1" applyBorder="1" applyAlignment="1">
      <alignment horizontal="justify" vertical="center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1" xfId="0" applyNumberFormat="1" applyFont="1" applyBorder="1" applyAlignment="1">
      <alignment horizontal="left" vertical="top" wrapText="1"/>
    </xf>
    <xf numFmtId="49" fontId="6" fillId="33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2" fontId="6" fillId="0" borderId="10" xfId="0" applyNumberFormat="1" applyFont="1" applyFill="1" applyBorder="1" applyAlignment="1">
      <alignment horizontal="right" vertical="center"/>
    </xf>
    <xf numFmtId="49" fontId="6" fillId="0" borderId="10" xfId="0" applyNumberFormat="1" applyFont="1" applyBorder="1" applyAlignment="1">
      <alignment horizontal="justify" vertical="center" wrapText="1"/>
    </xf>
    <xf numFmtId="2" fontId="6" fillId="33" borderId="10" xfId="0" applyNumberFormat="1" applyFont="1" applyFill="1" applyBorder="1" applyAlignment="1">
      <alignment horizontal="right" vertical="center"/>
    </xf>
    <xf numFmtId="49" fontId="6" fillId="33" borderId="11" xfId="0" applyNumberFormat="1" applyFont="1" applyFill="1" applyBorder="1" applyAlignment="1">
      <alignment horizontal="justify" vertical="center" wrapText="1"/>
    </xf>
    <xf numFmtId="0" fontId="1" fillId="35" borderId="10" xfId="0" applyNumberFormat="1" applyFont="1" applyFill="1" applyBorder="1" applyAlignment="1">
      <alignment horizontal="left" vertical="top" wrapText="1"/>
    </xf>
    <xf numFmtId="49" fontId="6" fillId="35" borderId="10" xfId="0" applyNumberFormat="1" applyFont="1" applyFill="1" applyBorder="1" applyAlignment="1">
      <alignment horizontal="center" vertical="center"/>
    </xf>
    <xf numFmtId="49" fontId="13" fillId="37" borderId="11" xfId="0" applyNumberFormat="1" applyFont="1" applyFill="1" applyBorder="1" applyAlignment="1">
      <alignment horizontal="justify" vertical="center" wrapText="1"/>
    </xf>
    <xf numFmtId="49" fontId="6" fillId="37" borderId="10" xfId="0" applyNumberFormat="1" applyFont="1" applyFill="1" applyBorder="1" applyAlignment="1">
      <alignment horizontal="center" vertical="center"/>
    </xf>
    <xf numFmtId="2" fontId="6" fillId="37" borderId="10" xfId="0" applyNumberFormat="1" applyFont="1" applyFill="1" applyBorder="1" applyAlignment="1">
      <alignment horizontal="right" vertical="center"/>
    </xf>
    <xf numFmtId="49" fontId="6" fillId="37" borderId="10" xfId="0" applyNumberFormat="1" applyFont="1" applyFill="1" applyBorder="1" applyAlignment="1">
      <alignment horizontal="center" vertical="center" wrapText="1"/>
    </xf>
    <xf numFmtId="2" fontId="13" fillId="37" borderId="10" xfId="0" applyNumberFormat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49" fontId="12" fillId="33" borderId="10" xfId="0" applyNumberFormat="1" applyFont="1" applyFill="1" applyBorder="1" applyAlignment="1">
      <alignment horizontal="center" vertical="top" wrapText="1"/>
    </xf>
    <xf numFmtId="49" fontId="15" fillId="33" borderId="10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left" vertical="top" wrapText="1"/>
    </xf>
    <xf numFmtId="49" fontId="6" fillId="33" borderId="11" xfId="0" applyNumberFormat="1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justify" vertical="center"/>
    </xf>
    <xf numFmtId="49" fontId="6" fillId="33" borderId="10" xfId="0" applyNumberFormat="1" applyFont="1" applyFill="1" applyBorder="1" applyAlignment="1">
      <alignment horizontal="center" vertical="top"/>
    </xf>
    <xf numFmtId="49" fontId="16" fillId="33" borderId="10" xfId="0" applyNumberFormat="1" applyFont="1" applyFill="1" applyBorder="1" applyAlignment="1">
      <alignment horizontal="center" vertical="center"/>
    </xf>
    <xf numFmtId="2" fontId="16" fillId="33" borderId="1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54"/>
  <sheetViews>
    <sheetView showGridLines="0" tabSelected="1" zoomScalePageLayoutView="0" workbookViewId="0" topLeftCell="A88">
      <selection activeCell="A88" sqref="A88"/>
    </sheetView>
  </sheetViews>
  <sheetFormatPr defaultColWidth="9.140625" defaultRowHeight="12.75"/>
  <cols>
    <col min="1" max="1" width="45.8515625" style="1" customWidth="1"/>
    <col min="2" max="2" width="13.00390625" style="2" customWidth="1"/>
    <col min="3" max="3" width="10.421875" style="0" customWidth="1"/>
    <col min="4" max="4" width="17.28125" style="1" customWidth="1"/>
    <col min="5" max="5" width="13.57421875" style="0" customWidth="1"/>
  </cols>
  <sheetData>
    <row r="1" spans="2:5" ht="15" customHeight="1">
      <c r="B1" s="101" t="s">
        <v>164</v>
      </c>
      <c r="C1" s="101"/>
      <c r="D1" s="101"/>
      <c r="E1" s="101"/>
    </row>
    <row r="2" spans="2:5" ht="15">
      <c r="B2" s="101"/>
      <c r="C2" s="101"/>
      <c r="D2" s="101"/>
      <c r="E2" s="101"/>
    </row>
    <row r="3" spans="2:5" ht="15">
      <c r="B3" s="101"/>
      <c r="C3" s="101"/>
      <c r="D3" s="101"/>
      <c r="E3" s="101"/>
    </row>
    <row r="4" spans="2:5" ht="15">
      <c r="B4" s="101"/>
      <c r="C4" s="101"/>
      <c r="D4" s="101"/>
      <c r="E4" s="101"/>
    </row>
    <row r="5" spans="2:5" ht="15">
      <c r="B5" s="101"/>
      <c r="C5" s="101"/>
      <c r="D5" s="101"/>
      <c r="E5" s="101"/>
    </row>
    <row r="6" spans="1:5" ht="15" customHeight="1">
      <c r="A6" s="99"/>
      <c r="B6" s="100"/>
      <c r="C6" s="100"/>
      <c r="D6" s="100"/>
      <c r="E6" s="100"/>
    </row>
    <row r="7" spans="1:5" ht="111.75" customHeight="1">
      <c r="A7" s="99" t="s">
        <v>162</v>
      </c>
      <c r="B7" s="100"/>
      <c r="C7" s="100"/>
      <c r="D7" s="100"/>
      <c r="E7" s="100"/>
    </row>
    <row r="8" spans="1:5" ht="18" customHeight="1" hidden="1">
      <c r="A8" s="58" t="s">
        <v>23</v>
      </c>
      <c r="B8" s="59" t="s">
        <v>24</v>
      </c>
      <c r="C8" s="59" t="s">
        <v>25</v>
      </c>
      <c r="D8" s="58"/>
      <c r="E8" s="60" t="s">
        <v>26</v>
      </c>
    </row>
    <row r="9" spans="1:5" ht="48" customHeight="1">
      <c r="A9" s="61" t="s">
        <v>120</v>
      </c>
      <c r="B9" s="62" t="s">
        <v>123</v>
      </c>
      <c r="C9" s="62" t="s">
        <v>122</v>
      </c>
      <c r="D9" s="61" t="s">
        <v>121</v>
      </c>
      <c r="E9" s="63" t="s">
        <v>124</v>
      </c>
    </row>
    <row r="10" spans="1:5" ht="15">
      <c r="A10" s="3" t="s">
        <v>27</v>
      </c>
      <c r="B10" s="4"/>
      <c r="C10" s="4"/>
      <c r="D10" s="3"/>
      <c r="E10" s="38">
        <f>E11+E121</f>
        <v>45511.71</v>
      </c>
    </row>
    <row r="11" spans="1:5" ht="66.75" customHeight="1">
      <c r="A11" s="28" t="s">
        <v>51</v>
      </c>
      <c r="B11" s="20" t="s">
        <v>125</v>
      </c>
      <c r="C11" s="29" t="s">
        <v>0</v>
      </c>
      <c r="D11" s="28"/>
      <c r="E11" s="39">
        <f>E12+E51+E69</f>
        <v>23554.35</v>
      </c>
    </row>
    <row r="12" spans="1:5" ht="45.75" customHeight="1">
      <c r="A12" s="25" t="s">
        <v>52</v>
      </c>
      <c r="B12" s="21" t="s">
        <v>127</v>
      </c>
      <c r="C12" s="26" t="s">
        <v>0</v>
      </c>
      <c r="D12" s="48"/>
      <c r="E12" s="40">
        <f>E13+E16+E25+E28+E47+E30+E46</f>
        <v>14402.609999999999</v>
      </c>
    </row>
    <row r="13" spans="1:5" ht="34.5" customHeight="1">
      <c r="A13" s="7" t="s">
        <v>53</v>
      </c>
      <c r="B13" s="8" t="s">
        <v>77</v>
      </c>
      <c r="C13" s="8"/>
      <c r="D13" s="42"/>
      <c r="E13" s="35">
        <f>E14</f>
        <v>503.6</v>
      </c>
    </row>
    <row r="14" spans="1:5" ht="45" customHeight="1">
      <c r="A14" s="7" t="s">
        <v>76</v>
      </c>
      <c r="B14" s="8" t="s">
        <v>77</v>
      </c>
      <c r="C14" s="8">
        <v>123</v>
      </c>
      <c r="D14" s="42"/>
      <c r="E14" s="35">
        <v>503.6</v>
      </c>
    </row>
    <row r="15" spans="1:10" ht="41.25" customHeight="1">
      <c r="A15" s="64" t="s">
        <v>48</v>
      </c>
      <c r="B15" s="8" t="s">
        <v>77</v>
      </c>
      <c r="C15" s="8">
        <v>123</v>
      </c>
      <c r="D15" s="46" t="s">
        <v>49</v>
      </c>
      <c r="E15" s="35">
        <v>503.6</v>
      </c>
      <c r="F15" s="47"/>
      <c r="G15" s="47"/>
      <c r="H15" s="47"/>
      <c r="I15" s="47"/>
      <c r="J15" s="47"/>
    </row>
    <row r="16" spans="1:5" ht="26.25" customHeight="1">
      <c r="A16" s="9" t="s">
        <v>54</v>
      </c>
      <c r="B16" s="8" t="s">
        <v>127</v>
      </c>
      <c r="C16" s="8"/>
      <c r="D16" s="49"/>
      <c r="E16" s="35">
        <f>E17+E20</f>
        <v>8883.91</v>
      </c>
    </row>
    <row r="17" spans="1:5" ht="26.25" customHeight="1">
      <c r="A17" s="13" t="s">
        <v>126</v>
      </c>
      <c r="B17" s="18" t="s">
        <v>78</v>
      </c>
      <c r="C17" s="65"/>
      <c r="D17" s="46"/>
      <c r="E17" s="34">
        <f>E18</f>
        <v>7211.6</v>
      </c>
    </row>
    <row r="18" spans="1:5" ht="42" customHeight="1">
      <c r="A18" s="7" t="s">
        <v>75</v>
      </c>
      <c r="B18" s="8" t="s">
        <v>78</v>
      </c>
      <c r="C18" s="8">
        <v>121</v>
      </c>
      <c r="D18" s="42"/>
      <c r="E18" s="35">
        <v>7211.6</v>
      </c>
    </row>
    <row r="19" spans="1:5" ht="57.75" customHeight="1">
      <c r="A19" s="5" t="s">
        <v>21</v>
      </c>
      <c r="B19" s="8" t="s">
        <v>78</v>
      </c>
      <c r="C19" s="8">
        <v>121</v>
      </c>
      <c r="D19" s="42" t="s">
        <v>22</v>
      </c>
      <c r="E19" s="35">
        <v>7211.6</v>
      </c>
    </row>
    <row r="20" spans="1:5" ht="34.5" customHeight="1">
      <c r="A20" s="66" t="s">
        <v>128</v>
      </c>
      <c r="B20" s="18" t="s">
        <v>79</v>
      </c>
      <c r="C20" s="18"/>
      <c r="D20" s="46"/>
      <c r="E20" s="34">
        <f>E22+E23</f>
        <v>1672.31</v>
      </c>
    </row>
    <row r="21" spans="1:5" ht="45.75" customHeight="1">
      <c r="A21" s="7" t="s">
        <v>75</v>
      </c>
      <c r="B21" s="8" t="s">
        <v>79</v>
      </c>
      <c r="C21" s="8">
        <v>121</v>
      </c>
      <c r="D21" s="42"/>
      <c r="E21" s="35">
        <v>863.1</v>
      </c>
    </row>
    <row r="22" spans="1:5" ht="54" customHeight="1">
      <c r="A22" s="64" t="s">
        <v>48</v>
      </c>
      <c r="B22" s="8" t="s">
        <v>79</v>
      </c>
      <c r="C22" s="8">
        <v>121</v>
      </c>
      <c r="D22" s="42" t="s">
        <v>22</v>
      </c>
      <c r="E22" s="35">
        <v>863.1</v>
      </c>
    </row>
    <row r="23" spans="1:5" ht="34.5" customHeight="1">
      <c r="A23" s="7" t="s">
        <v>1</v>
      </c>
      <c r="B23" s="8" t="s">
        <v>79</v>
      </c>
      <c r="C23" s="8">
        <v>244</v>
      </c>
      <c r="D23" s="42"/>
      <c r="E23" s="35">
        <v>809.21</v>
      </c>
    </row>
    <row r="24" spans="1:5" ht="58.5" customHeight="1">
      <c r="A24" s="64" t="s">
        <v>48</v>
      </c>
      <c r="B24" s="8" t="s">
        <v>79</v>
      </c>
      <c r="C24" s="8">
        <v>244</v>
      </c>
      <c r="D24" s="42" t="s">
        <v>22</v>
      </c>
      <c r="E24" s="35">
        <f>E23</f>
        <v>809.21</v>
      </c>
    </row>
    <row r="25" spans="1:5" s="10" customFormat="1" ht="51" customHeight="1">
      <c r="A25" s="13" t="s">
        <v>129</v>
      </c>
      <c r="B25" s="18" t="s">
        <v>80</v>
      </c>
      <c r="C25" s="18"/>
      <c r="D25" s="46"/>
      <c r="E25" s="34">
        <f>E26</f>
        <v>1204.8</v>
      </c>
    </row>
    <row r="26" spans="1:5" ht="44.25" customHeight="1">
      <c r="A26" s="7" t="s">
        <v>75</v>
      </c>
      <c r="B26" s="8" t="s">
        <v>80</v>
      </c>
      <c r="C26" s="8">
        <v>121</v>
      </c>
      <c r="D26" s="42"/>
      <c r="E26" s="35">
        <v>1204.8</v>
      </c>
    </row>
    <row r="27" spans="1:5" ht="54.75" customHeight="1">
      <c r="A27" s="64" t="s">
        <v>48</v>
      </c>
      <c r="B27" s="18" t="s">
        <v>80</v>
      </c>
      <c r="C27" s="18">
        <v>121</v>
      </c>
      <c r="D27" s="46" t="s">
        <v>22</v>
      </c>
      <c r="E27" s="34">
        <f>E26</f>
        <v>1204.8</v>
      </c>
    </row>
    <row r="28" spans="1:5" ht="35.25" customHeight="1">
      <c r="A28" s="66" t="s">
        <v>55</v>
      </c>
      <c r="B28" s="18" t="s">
        <v>81</v>
      </c>
      <c r="C28" s="18"/>
      <c r="D28" s="46" t="s">
        <v>50</v>
      </c>
      <c r="E28" s="34">
        <v>300</v>
      </c>
    </row>
    <row r="29" spans="1:5" ht="50.25" customHeight="1">
      <c r="A29" s="7" t="s">
        <v>1</v>
      </c>
      <c r="B29" s="8" t="s">
        <v>81</v>
      </c>
      <c r="C29" s="18">
        <v>244</v>
      </c>
      <c r="D29" s="42" t="s">
        <v>50</v>
      </c>
      <c r="E29" s="34">
        <v>300</v>
      </c>
    </row>
    <row r="30" spans="1:5" ht="45.75" customHeight="1">
      <c r="A30" s="9" t="s">
        <v>56</v>
      </c>
      <c r="B30" s="8"/>
      <c r="C30" s="8"/>
      <c r="D30" s="49"/>
      <c r="E30" s="35">
        <f>E31+E34+E37+E40+E43</f>
        <v>2910</v>
      </c>
    </row>
    <row r="31" spans="1:5" ht="45.75" customHeight="1">
      <c r="A31" s="9" t="s">
        <v>57</v>
      </c>
      <c r="B31" s="8" t="s">
        <v>82</v>
      </c>
      <c r="C31" s="8"/>
      <c r="D31" s="49"/>
      <c r="E31" s="35">
        <v>2140</v>
      </c>
    </row>
    <row r="32" spans="1:5" ht="45" customHeight="1">
      <c r="A32" s="7" t="s">
        <v>1</v>
      </c>
      <c r="B32" s="8" t="s">
        <v>82</v>
      </c>
      <c r="C32" s="8">
        <v>244</v>
      </c>
      <c r="D32" s="42"/>
      <c r="E32" s="35">
        <v>2140</v>
      </c>
    </row>
    <row r="33" spans="1:5" ht="31.5" customHeight="1">
      <c r="A33" s="7" t="s">
        <v>16</v>
      </c>
      <c r="B33" s="8" t="s">
        <v>82</v>
      </c>
      <c r="C33" s="8">
        <v>244</v>
      </c>
      <c r="D33" s="49" t="s">
        <v>17</v>
      </c>
      <c r="E33" s="35">
        <v>2140</v>
      </c>
    </row>
    <row r="34" spans="1:5" ht="26.25">
      <c r="A34" s="9" t="s">
        <v>83</v>
      </c>
      <c r="B34" s="8" t="s">
        <v>130</v>
      </c>
      <c r="C34" s="8"/>
      <c r="D34" s="49"/>
      <c r="E34" s="35">
        <v>385</v>
      </c>
    </row>
    <row r="35" spans="1:5" ht="41.25">
      <c r="A35" s="7" t="s">
        <v>1</v>
      </c>
      <c r="B35" s="8" t="s">
        <v>130</v>
      </c>
      <c r="C35" s="8">
        <v>244</v>
      </c>
      <c r="D35" s="49"/>
      <c r="E35" s="35">
        <v>385</v>
      </c>
    </row>
    <row r="36" spans="1:5" ht="13.5">
      <c r="A36" s="7" t="s">
        <v>16</v>
      </c>
      <c r="B36" s="8" t="s">
        <v>130</v>
      </c>
      <c r="C36" s="8">
        <v>244</v>
      </c>
      <c r="D36" s="49" t="s">
        <v>17</v>
      </c>
      <c r="E36" s="35">
        <v>385</v>
      </c>
    </row>
    <row r="37" spans="1:5" ht="54.75">
      <c r="A37" s="7" t="s">
        <v>132</v>
      </c>
      <c r="B37" s="8" t="s">
        <v>131</v>
      </c>
      <c r="C37" s="8"/>
      <c r="D37" s="49"/>
      <c r="E37" s="35">
        <v>15</v>
      </c>
    </row>
    <row r="38" spans="1:5" ht="41.25">
      <c r="A38" s="7" t="s">
        <v>1</v>
      </c>
      <c r="B38" s="8" t="s">
        <v>131</v>
      </c>
      <c r="C38" s="8">
        <v>244</v>
      </c>
      <c r="D38" s="49"/>
      <c r="E38" s="35">
        <v>15</v>
      </c>
    </row>
    <row r="39" spans="1:5" ht="13.5">
      <c r="A39" s="7" t="s">
        <v>16</v>
      </c>
      <c r="B39" s="8" t="s">
        <v>131</v>
      </c>
      <c r="C39" s="8">
        <v>244</v>
      </c>
      <c r="D39" s="49" t="s">
        <v>17</v>
      </c>
      <c r="E39" s="35">
        <v>15</v>
      </c>
    </row>
    <row r="40" spans="1:5" ht="27">
      <c r="A40" s="7" t="s">
        <v>133</v>
      </c>
      <c r="B40" s="8" t="s">
        <v>134</v>
      </c>
      <c r="C40" s="8"/>
      <c r="D40" s="49"/>
      <c r="E40" s="35">
        <v>70</v>
      </c>
    </row>
    <row r="41" spans="1:5" ht="41.25">
      <c r="A41" s="7" t="s">
        <v>1</v>
      </c>
      <c r="B41" s="8" t="s">
        <v>134</v>
      </c>
      <c r="C41" s="8">
        <v>244</v>
      </c>
      <c r="D41" s="49"/>
      <c r="E41" s="35">
        <v>70</v>
      </c>
    </row>
    <row r="42" spans="1:5" ht="13.5">
      <c r="A42" s="7" t="s">
        <v>16</v>
      </c>
      <c r="B42" s="8" t="s">
        <v>134</v>
      </c>
      <c r="C42" s="8">
        <v>244</v>
      </c>
      <c r="D42" s="49" t="s">
        <v>17</v>
      </c>
      <c r="E42" s="35">
        <v>70</v>
      </c>
    </row>
    <row r="43" spans="1:5" ht="27">
      <c r="A43" s="7" t="s">
        <v>135</v>
      </c>
      <c r="B43" s="8" t="s">
        <v>85</v>
      </c>
      <c r="C43" s="8"/>
      <c r="D43" s="43"/>
      <c r="E43" s="35">
        <f>E44</f>
        <v>300</v>
      </c>
    </row>
    <row r="44" spans="1:5" ht="41.25">
      <c r="A44" s="7" t="s">
        <v>1</v>
      </c>
      <c r="B44" s="8" t="s">
        <v>85</v>
      </c>
      <c r="C44" s="8">
        <v>244</v>
      </c>
      <c r="D44" s="42"/>
      <c r="E44" s="35">
        <v>300</v>
      </c>
    </row>
    <row r="45" spans="1:5" ht="41.25">
      <c r="A45" s="7" t="s">
        <v>166</v>
      </c>
      <c r="B45" s="8" t="s">
        <v>165</v>
      </c>
      <c r="C45" s="8">
        <v>244</v>
      </c>
      <c r="D45" s="42" t="s">
        <v>17</v>
      </c>
      <c r="E45" s="35">
        <v>460</v>
      </c>
    </row>
    <row r="46" spans="1:5" ht="41.25">
      <c r="A46" s="7" t="s">
        <v>1</v>
      </c>
      <c r="B46" s="8" t="s">
        <v>165</v>
      </c>
      <c r="C46" s="8">
        <v>244</v>
      </c>
      <c r="D46" s="42" t="s">
        <v>33</v>
      </c>
      <c r="E46" s="35">
        <v>460</v>
      </c>
    </row>
    <row r="47" spans="1:5" ht="13.5">
      <c r="A47" s="19" t="s">
        <v>30</v>
      </c>
      <c r="B47" s="17" t="s">
        <v>84</v>
      </c>
      <c r="C47" s="17"/>
      <c r="D47" s="44" t="s">
        <v>31</v>
      </c>
      <c r="E47" s="33">
        <f>E49</f>
        <v>140.3</v>
      </c>
    </row>
    <row r="48" spans="1:5" ht="26.25">
      <c r="A48" s="30" t="s">
        <v>136</v>
      </c>
      <c r="B48" s="8" t="s">
        <v>84</v>
      </c>
      <c r="C48" s="8"/>
      <c r="D48" s="42"/>
      <c r="E48" s="35">
        <f>E49</f>
        <v>140.3</v>
      </c>
    </row>
    <row r="49" spans="1:5" ht="26.25">
      <c r="A49" s="11" t="s">
        <v>137</v>
      </c>
      <c r="B49" s="8" t="s">
        <v>84</v>
      </c>
      <c r="C49" s="8">
        <v>321</v>
      </c>
      <c r="D49" s="50"/>
      <c r="E49" s="35">
        <v>140.3</v>
      </c>
    </row>
    <row r="50" spans="1:5" ht="13.5">
      <c r="A50" s="11" t="s">
        <v>30</v>
      </c>
      <c r="B50" s="8" t="s">
        <v>84</v>
      </c>
      <c r="C50" s="8">
        <v>321</v>
      </c>
      <c r="D50" s="50" t="s">
        <v>31</v>
      </c>
      <c r="E50" s="35">
        <v>140.3</v>
      </c>
    </row>
    <row r="51" spans="1:5" ht="69" customHeight="1">
      <c r="A51" s="27" t="s">
        <v>41</v>
      </c>
      <c r="B51" s="21" t="s">
        <v>42</v>
      </c>
      <c r="C51" s="21"/>
      <c r="D51" s="51"/>
      <c r="E51" s="40">
        <f>E52+E56</f>
        <v>1290</v>
      </c>
    </row>
    <row r="52" spans="1:5" ht="13.5">
      <c r="A52" s="24" t="s">
        <v>39</v>
      </c>
      <c r="B52" s="17" t="s">
        <v>86</v>
      </c>
      <c r="C52" s="17"/>
      <c r="D52" s="45"/>
      <c r="E52" s="41">
        <f>E53</f>
        <v>30</v>
      </c>
    </row>
    <row r="53" spans="1:5" ht="39">
      <c r="A53" s="12" t="s">
        <v>138</v>
      </c>
      <c r="B53" s="8" t="s">
        <v>86</v>
      </c>
      <c r="C53" s="8"/>
      <c r="D53" s="53"/>
      <c r="E53" s="35">
        <f>E54</f>
        <v>30</v>
      </c>
    </row>
    <row r="54" spans="1:5" ht="41.25">
      <c r="A54" s="7" t="s">
        <v>1</v>
      </c>
      <c r="B54" s="8" t="s">
        <v>86</v>
      </c>
      <c r="C54" s="8">
        <v>244</v>
      </c>
      <c r="D54" s="53"/>
      <c r="E54" s="35">
        <f>E55</f>
        <v>30</v>
      </c>
    </row>
    <row r="55" spans="1:5" ht="21" customHeight="1">
      <c r="A55" s="7" t="s">
        <v>39</v>
      </c>
      <c r="B55" s="8" t="s">
        <v>86</v>
      </c>
      <c r="C55" s="8">
        <v>244</v>
      </c>
      <c r="D55" s="42" t="s">
        <v>40</v>
      </c>
      <c r="E55" s="35">
        <v>30</v>
      </c>
    </row>
    <row r="56" spans="1:5" ht="27">
      <c r="A56" s="22" t="s">
        <v>43</v>
      </c>
      <c r="B56" s="17" t="s">
        <v>87</v>
      </c>
      <c r="C56" s="17"/>
      <c r="D56" s="44"/>
      <c r="E56" s="33">
        <f>E57+E60+E63+E66</f>
        <v>1260</v>
      </c>
    </row>
    <row r="57" spans="1:5" ht="26.25">
      <c r="A57" s="9" t="s">
        <v>44</v>
      </c>
      <c r="B57" s="8" t="s">
        <v>87</v>
      </c>
      <c r="C57" s="8"/>
      <c r="D57" s="49"/>
      <c r="E57" s="35">
        <f>E58</f>
        <v>200</v>
      </c>
    </row>
    <row r="58" spans="1:5" ht="41.25">
      <c r="A58" s="7" t="s">
        <v>1</v>
      </c>
      <c r="B58" s="8" t="s">
        <v>87</v>
      </c>
      <c r="C58" s="8">
        <v>244</v>
      </c>
      <c r="D58" s="49"/>
      <c r="E58" s="35">
        <v>200</v>
      </c>
    </row>
    <row r="59" spans="1:5" ht="27">
      <c r="A59" s="7" t="s">
        <v>43</v>
      </c>
      <c r="B59" s="8" t="s">
        <v>87</v>
      </c>
      <c r="C59" s="8">
        <v>244</v>
      </c>
      <c r="D59" s="49" t="s">
        <v>38</v>
      </c>
      <c r="E59" s="35">
        <f>E58</f>
        <v>200</v>
      </c>
    </row>
    <row r="60" spans="1:5" ht="13.5">
      <c r="A60" s="13" t="s">
        <v>45</v>
      </c>
      <c r="B60" s="8" t="s">
        <v>88</v>
      </c>
      <c r="C60" s="8"/>
      <c r="D60" s="49"/>
      <c r="E60" s="35">
        <f>E61</f>
        <v>1000</v>
      </c>
    </row>
    <row r="61" spans="1:5" ht="29.25" customHeight="1">
      <c r="A61" s="7" t="s">
        <v>1</v>
      </c>
      <c r="B61" s="8" t="s">
        <v>88</v>
      </c>
      <c r="C61" s="8">
        <v>244</v>
      </c>
      <c r="D61" s="46"/>
      <c r="E61" s="35">
        <v>1000</v>
      </c>
    </row>
    <row r="62" spans="1:5" ht="29.25" customHeight="1">
      <c r="A62" s="7" t="s">
        <v>43</v>
      </c>
      <c r="B62" s="8" t="s">
        <v>88</v>
      </c>
      <c r="C62" s="8">
        <v>244</v>
      </c>
      <c r="D62" s="46" t="s">
        <v>38</v>
      </c>
      <c r="E62" s="35">
        <v>1000</v>
      </c>
    </row>
    <row r="63" spans="1:5" ht="26.25">
      <c r="A63" s="13" t="s">
        <v>139</v>
      </c>
      <c r="B63" s="8" t="s">
        <v>89</v>
      </c>
      <c r="C63" s="8"/>
      <c r="D63" s="46"/>
      <c r="E63" s="35">
        <v>20</v>
      </c>
    </row>
    <row r="64" spans="1:5" ht="32.25" customHeight="1">
      <c r="A64" s="7" t="s">
        <v>1</v>
      </c>
      <c r="B64" s="8" t="s">
        <v>89</v>
      </c>
      <c r="C64" s="8">
        <v>244</v>
      </c>
      <c r="D64" s="46"/>
      <c r="E64" s="35">
        <v>20</v>
      </c>
    </row>
    <row r="65" spans="1:5" ht="32.25" customHeight="1">
      <c r="A65" s="7" t="s">
        <v>43</v>
      </c>
      <c r="B65" s="8" t="s">
        <v>89</v>
      </c>
      <c r="C65" s="8">
        <v>244</v>
      </c>
      <c r="D65" s="46" t="s">
        <v>38</v>
      </c>
      <c r="E65" s="35">
        <v>20</v>
      </c>
    </row>
    <row r="66" spans="1:10" ht="26.25">
      <c r="A66" s="13" t="s">
        <v>91</v>
      </c>
      <c r="B66" s="18" t="s">
        <v>90</v>
      </c>
      <c r="C66" s="18"/>
      <c r="D66" s="46"/>
      <c r="E66" s="34">
        <v>40</v>
      </c>
      <c r="F66" s="47"/>
      <c r="G66" s="47"/>
      <c r="H66" s="47"/>
      <c r="I66" s="47"/>
      <c r="J66" s="47"/>
    </row>
    <row r="67" spans="1:5" ht="32.25" customHeight="1">
      <c r="A67" s="7" t="s">
        <v>1</v>
      </c>
      <c r="B67" s="8" t="s">
        <v>90</v>
      </c>
      <c r="C67" s="8">
        <v>244</v>
      </c>
      <c r="D67" s="46"/>
      <c r="E67" s="35">
        <v>40</v>
      </c>
    </row>
    <row r="68" spans="1:5" ht="32.25" customHeight="1">
      <c r="A68" s="7" t="s">
        <v>43</v>
      </c>
      <c r="B68" s="8" t="s">
        <v>90</v>
      </c>
      <c r="C68" s="8">
        <v>244</v>
      </c>
      <c r="D68" s="46" t="s">
        <v>38</v>
      </c>
      <c r="E68" s="35">
        <v>40</v>
      </c>
    </row>
    <row r="69" spans="1:5" ht="80.25" customHeight="1">
      <c r="A69" s="27" t="s">
        <v>46</v>
      </c>
      <c r="B69" s="31" t="s">
        <v>47</v>
      </c>
      <c r="C69" s="31"/>
      <c r="D69" s="51"/>
      <c r="E69" s="32">
        <f>E70+E78+E73+E84+E90+E104+E118+E114+E83+E108+E89</f>
        <v>7861.74</v>
      </c>
    </row>
    <row r="70" spans="1:5" ht="33" customHeight="1">
      <c r="A70" s="67" t="s">
        <v>62</v>
      </c>
      <c r="B70" s="18" t="s">
        <v>92</v>
      </c>
      <c r="C70" s="18"/>
      <c r="D70" s="69"/>
      <c r="E70" s="34">
        <f>E71</f>
        <v>200</v>
      </c>
    </row>
    <row r="71" spans="1:5" ht="21" customHeight="1">
      <c r="A71" s="68" t="s">
        <v>142</v>
      </c>
      <c r="B71" s="8" t="s">
        <v>92</v>
      </c>
      <c r="C71" s="18"/>
      <c r="D71" s="46"/>
      <c r="E71" s="34">
        <f>E72</f>
        <v>200</v>
      </c>
    </row>
    <row r="72" spans="1:5" ht="32.25" customHeight="1">
      <c r="A72" s="7" t="s">
        <v>1</v>
      </c>
      <c r="B72" s="8" t="s">
        <v>92</v>
      </c>
      <c r="C72" s="18">
        <v>244</v>
      </c>
      <c r="D72" s="49"/>
      <c r="E72" s="34">
        <v>200</v>
      </c>
    </row>
    <row r="73" spans="1:5" ht="32.25" customHeight="1">
      <c r="A73" s="7" t="s">
        <v>62</v>
      </c>
      <c r="B73" s="8" t="s">
        <v>92</v>
      </c>
      <c r="C73" s="18">
        <v>244</v>
      </c>
      <c r="D73" s="49" t="s">
        <v>63</v>
      </c>
      <c r="E73" s="34">
        <v>300</v>
      </c>
    </row>
    <row r="74" spans="1:5" ht="26.25" customHeight="1">
      <c r="A74" s="56" t="s">
        <v>141</v>
      </c>
      <c r="B74" s="18" t="s">
        <v>140</v>
      </c>
      <c r="C74" s="18"/>
      <c r="D74" s="46"/>
      <c r="E74" s="34">
        <v>300</v>
      </c>
    </row>
    <row r="75" spans="1:5" ht="26.25" customHeight="1">
      <c r="A75" s="7" t="s">
        <v>1</v>
      </c>
      <c r="B75" s="18" t="s">
        <v>140</v>
      </c>
      <c r="C75" s="18">
        <v>244</v>
      </c>
      <c r="D75" s="46"/>
      <c r="E75" s="34">
        <v>300</v>
      </c>
    </row>
    <row r="76" spans="1:5" ht="26.25" customHeight="1">
      <c r="A76" s="67" t="s">
        <v>62</v>
      </c>
      <c r="B76" s="18" t="s">
        <v>140</v>
      </c>
      <c r="C76" s="18">
        <v>244</v>
      </c>
      <c r="D76" s="46" t="s">
        <v>63</v>
      </c>
      <c r="E76" s="34">
        <v>300</v>
      </c>
    </row>
    <row r="77" spans="1:5" ht="21" customHeight="1">
      <c r="A77" s="72" t="s">
        <v>3</v>
      </c>
      <c r="B77" s="6"/>
      <c r="C77" s="6"/>
      <c r="D77" s="52"/>
      <c r="E77" s="35">
        <f>E84+E90+E78+E83</f>
        <v>3924.2400000000002</v>
      </c>
    </row>
    <row r="78" spans="1:5" ht="39">
      <c r="A78" s="12" t="s">
        <v>143</v>
      </c>
      <c r="B78" s="8" t="s">
        <v>93</v>
      </c>
      <c r="C78" s="8"/>
      <c r="D78" s="53"/>
      <c r="E78" s="35">
        <v>1000</v>
      </c>
    </row>
    <row r="79" spans="1:5" ht="41.25">
      <c r="A79" s="7" t="s">
        <v>1</v>
      </c>
      <c r="B79" s="8" t="s">
        <v>93</v>
      </c>
      <c r="C79" s="18">
        <v>243</v>
      </c>
      <c r="D79" s="53"/>
      <c r="E79" s="35">
        <v>1000</v>
      </c>
    </row>
    <row r="80" spans="1:5" ht="13.5">
      <c r="A80" s="71" t="s">
        <v>18</v>
      </c>
      <c r="B80" s="8" t="s">
        <v>93</v>
      </c>
      <c r="C80" s="18">
        <v>243</v>
      </c>
      <c r="D80" s="70" t="s">
        <v>19</v>
      </c>
      <c r="E80" s="35">
        <v>1000</v>
      </c>
    </row>
    <row r="81" spans="1:5" ht="39">
      <c r="A81" s="12" t="s">
        <v>143</v>
      </c>
      <c r="B81" s="8" t="s">
        <v>94</v>
      </c>
      <c r="C81" s="18"/>
      <c r="D81" s="70"/>
      <c r="E81" s="35">
        <v>200</v>
      </c>
    </row>
    <row r="82" spans="1:5" ht="41.25">
      <c r="A82" s="66" t="s">
        <v>1</v>
      </c>
      <c r="B82" s="18" t="s">
        <v>94</v>
      </c>
      <c r="C82" s="18">
        <v>244</v>
      </c>
      <c r="D82" s="70"/>
      <c r="E82" s="34">
        <v>200</v>
      </c>
    </row>
    <row r="83" spans="1:5" ht="13.5">
      <c r="A83" s="95" t="s">
        <v>4</v>
      </c>
      <c r="B83" s="18" t="s">
        <v>94</v>
      </c>
      <c r="C83" s="18">
        <v>244</v>
      </c>
      <c r="D83" s="96" t="s">
        <v>19</v>
      </c>
      <c r="E83" s="34">
        <v>200</v>
      </c>
    </row>
    <row r="84" spans="1:5" ht="13.5">
      <c r="A84" s="75" t="s">
        <v>34</v>
      </c>
      <c r="B84" s="18"/>
      <c r="C84" s="18"/>
      <c r="D84" s="46"/>
      <c r="E84" s="34">
        <f>E85</f>
        <v>30.9</v>
      </c>
    </row>
    <row r="85" spans="1:5" ht="13.5">
      <c r="A85" s="75" t="s">
        <v>5</v>
      </c>
      <c r="B85" s="18" t="s">
        <v>95</v>
      </c>
      <c r="C85" s="18"/>
      <c r="D85" s="46"/>
      <c r="E85" s="34">
        <f>E86</f>
        <v>30.9</v>
      </c>
    </row>
    <row r="86" spans="1:5" ht="54.75">
      <c r="A86" s="75" t="s">
        <v>144</v>
      </c>
      <c r="B86" s="18" t="s">
        <v>95</v>
      </c>
      <c r="C86" s="18">
        <v>810</v>
      </c>
      <c r="D86" s="46"/>
      <c r="E86" s="34">
        <v>30.9</v>
      </c>
    </row>
    <row r="87" spans="1:5" ht="48" customHeight="1">
      <c r="A87" s="75" t="s">
        <v>145</v>
      </c>
      <c r="B87" s="18" t="s">
        <v>95</v>
      </c>
      <c r="C87" s="18">
        <v>810</v>
      </c>
      <c r="D87" s="46" t="s">
        <v>35</v>
      </c>
      <c r="E87" s="34">
        <v>30.9</v>
      </c>
    </row>
    <row r="88" spans="1:5" ht="48" customHeight="1">
      <c r="A88" s="75" t="s">
        <v>168</v>
      </c>
      <c r="B88" s="18" t="s">
        <v>167</v>
      </c>
      <c r="C88" s="18"/>
      <c r="D88" s="46"/>
      <c r="E88" s="34">
        <v>460</v>
      </c>
    </row>
    <row r="89" spans="1:5" ht="48" customHeight="1">
      <c r="A89" s="66" t="s">
        <v>1</v>
      </c>
      <c r="B89" s="18" t="s">
        <v>167</v>
      </c>
      <c r="C89" s="18">
        <v>244</v>
      </c>
      <c r="D89" s="46" t="s">
        <v>35</v>
      </c>
      <c r="E89" s="34">
        <v>460</v>
      </c>
    </row>
    <row r="90" spans="1:5" ht="13.5">
      <c r="A90" s="75" t="s">
        <v>36</v>
      </c>
      <c r="B90" s="18"/>
      <c r="C90" s="97"/>
      <c r="D90" s="46"/>
      <c r="E90" s="98">
        <f>E91+E98+E101</f>
        <v>2693.34</v>
      </c>
    </row>
    <row r="91" spans="1:5" ht="13.5">
      <c r="A91" s="75" t="s">
        <v>36</v>
      </c>
      <c r="B91" s="18"/>
      <c r="C91" s="23"/>
      <c r="D91" s="46"/>
      <c r="E91" s="79">
        <f>E92+E95</f>
        <v>2128.34</v>
      </c>
    </row>
    <row r="92" spans="1:5" ht="13.5">
      <c r="A92" s="76" t="s">
        <v>6</v>
      </c>
      <c r="B92" s="8" t="s">
        <v>96</v>
      </c>
      <c r="C92" s="14"/>
      <c r="D92" s="49"/>
      <c r="E92" s="77">
        <f>E93</f>
        <v>1371.4</v>
      </c>
    </row>
    <row r="93" spans="1:5" ht="28.5" customHeight="1">
      <c r="A93" s="7" t="s">
        <v>1</v>
      </c>
      <c r="B93" s="8" t="s">
        <v>96</v>
      </c>
      <c r="C93" s="15" t="s">
        <v>2</v>
      </c>
      <c r="D93" s="49"/>
      <c r="E93" s="36">
        <v>1371.4</v>
      </c>
    </row>
    <row r="94" spans="1:5" ht="28.5" customHeight="1">
      <c r="A94" s="76" t="s">
        <v>36</v>
      </c>
      <c r="B94" s="8" t="s">
        <v>96</v>
      </c>
      <c r="C94" s="15" t="s">
        <v>2</v>
      </c>
      <c r="D94" s="49" t="s">
        <v>37</v>
      </c>
      <c r="E94" s="36">
        <v>1371.4</v>
      </c>
    </row>
    <row r="95" spans="1:5" ht="13.5">
      <c r="A95" s="76" t="s">
        <v>146</v>
      </c>
      <c r="B95" s="8" t="s">
        <v>97</v>
      </c>
      <c r="C95" s="14"/>
      <c r="D95" s="49"/>
      <c r="E95" s="77">
        <f>E96</f>
        <v>756.94</v>
      </c>
    </row>
    <row r="96" spans="1:5" ht="41.25">
      <c r="A96" s="7" t="s">
        <v>1</v>
      </c>
      <c r="B96" s="8" t="s">
        <v>97</v>
      </c>
      <c r="C96" s="14" t="s">
        <v>2</v>
      </c>
      <c r="D96" s="49"/>
      <c r="E96" s="77">
        <v>756.94</v>
      </c>
    </row>
    <row r="97" spans="1:5" ht="13.5">
      <c r="A97" s="76" t="s">
        <v>36</v>
      </c>
      <c r="B97" s="8" t="s">
        <v>97</v>
      </c>
      <c r="C97" s="14" t="s">
        <v>2</v>
      </c>
      <c r="D97" s="49" t="s">
        <v>37</v>
      </c>
      <c r="E97" s="77">
        <v>756.94</v>
      </c>
    </row>
    <row r="98" spans="1:5" ht="41.25">
      <c r="A98" s="78" t="s">
        <v>7</v>
      </c>
      <c r="B98" s="8" t="s">
        <v>98</v>
      </c>
      <c r="C98" s="14"/>
      <c r="D98" s="42"/>
      <c r="E98" s="77">
        <v>300</v>
      </c>
    </row>
    <row r="99" spans="1:5" ht="41.25">
      <c r="A99" s="66" t="s">
        <v>1</v>
      </c>
      <c r="B99" s="18" t="s">
        <v>98</v>
      </c>
      <c r="C99" s="23" t="s">
        <v>2</v>
      </c>
      <c r="D99" s="46"/>
      <c r="E99" s="79">
        <v>300</v>
      </c>
    </row>
    <row r="100" spans="1:5" ht="13.5">
      <c r="A100" s="75" t="s">
        <v>36</v>
      </c>
      <c r="B100" s="18" t="s">
        <v>98</v>
      </c>
      <c r="C100" s="23" t="s">
        <v>2</v>
      </c>
      <c r="D100" s="46"/>
      <c r="E100" s="79">
        <v>300</v>
      </c>
    </row>
    <row r="101" spans="1:5" ht="30" customHeight="1">
      <c r="A101" s="75" t="s">
        <v>99</v>
      </c>
      <c r="B101" s="18" t="s">
        <v>101</v>
      </c>
      <c r="C101" s="23"/>
      <c r="D101" s="46"/>
      <c r="E101" s="79">
        <v>265</v>
      </c>
    </row>
    <row r="102" spans="1:5" ht="30" customHeight="1">
      <c r="A102" s="66" t="s">
        <v>1</v>
      </c>
      <c r="B102" s="18" t="s">
        <v>101</v>
      </c>
      <c r="C102" s="23" t="s">
        <v>2</v>
      </c>
      <c r="D102" s="46"/>
      <c r="E102" s="79">
        <v>265</v>
      </c>
    </row>
    <row r="103" spans="1:5" ht="18" customHeight="1">
      <c r="A103" s="75" t="s">
        <v>36</v>
      </c>
      <c r="B103" s="18" t="s">
        <v>101</v>
      </c>
      <c r="C103" s="23" t="s">
        <v>2</v>
      </c>
      <c r="D103" s="46" t="s">
        <v>37</v>
      </c>
      <c r="E103" s="79">
        <v>265</v>
      </c>
    </row>
    <row r="104" spans="1:5" ht="13.5">
      <c r="A104" s="75" t="s">
        <v>28</v>
      </c>
      <c r="B104" s="18"/>
      <c r="C104" s="18"/>
      <c r="D104" s="46"/>
      <c r="E104" s="34">
        <f>E105</f>
        <v>406.5</v>
      </c>
    </row>
    <row r="105" spans="1:5" ht="13.5">
      <c r="A105" s="75" t="s">
        <v>8</v>
      </c>
      <c r="B105" s="18" t="s">
        <v>100</v>
      </c>
      <c r="C105" s="18"/>
      <c r="D105" s="46"/>
      <c r="E105" s="34">
        <v>406.5</v>
      </c>
    </row>
    <row r="106" spans="1:5" s="16" customFormat="1" ht="27" customHeight="1">
      <c r="A106" s="66" t="s">
        <v>1</v>
      </c>
      <c r="B106" s="18" t="s">
        <v>100</v>
      </c>
      <c r="C106" s="18">
        <v>244</v>
      </c>
      <c r="D106" s="46"/>
      <c r="E106" s="34">
        <v>406.5</v>
      </c>
    </row>
    <row r="107" spans="1:5" s="16" customFormat="1" ht="27" customHeight="1">
      <c r="A107" s="66" t="s">
        <v>28</v>
      </c>
      <c r="B107" s="18" t="s">
        <v>100</v>
      </c>
      <c r="C107" s="18">
        <v>244</v>
      </c>
      <c r="D107" s="46" t="s">
        <v>29</v>
      </c>
      <c r="E107" s="34">
        <v>406.5</v>
      </c>
    </row>
    <row r="108" spans="1:5" s="16" customFormat="1" ht="27">
      <c r="A108" s="75" t="s">
        <v>156</v>
      </c>
      <c r="B108" s="18" t="s">
        <v>102</v>
      </c>
      <c r="C108" s="18"/>
      <c r="D108" s="46"/>
      <c r="E108" s="34">
        <v>631</v>
      </c>
    </row>
    <row r="109" spans="1:5" s="16" customFormat="1" ht="13.5" hidden="1">
      <c r="A109" s="75"/>
      <c r="B109" s="18"/>
      <c r="C109" s="18"/>
      <c r="D109" s="46"/>
      <c r="E109" s="34">
        <f>E110</f>
        <v>405</v>
      </c>
    </row>
    <row r="110" spans="1:5" s="16" customFormat="1" ht="41.25">
      <c r="A110" s="66" t="s">
        <v>1</v>
      </c>
      <c r="B110" s="18" t="s">
        <v>102</v>
      </c>
      <c r="C110" s="18">
        <v>244</v>
      </c>
      <c r="D110" s="46" t="s">
        <v>20</v>
      </c>
      <c r="E110" s="34">
        <v>405</v>
      </c>
    </row>
    <row r="111" spans="1:5" s="16" customFormat="1" ht="13.5">
      <c r="A111" s="92" t="s">
        <v>153</v>
      </c>
      <c r="B111" s="18" t="s">
        <v>102</v>
      </c>
      <c r="C111" s="18">
        <v>244</v>
      </c>
      <c r="D111" s="93" t="s">
        <v>20</v>
      </c>
      <c r="E111" s="34">
        <v>405</v>
      </c>
    </row>
    <row r="112" spans="1:5" s="16" customFormat="1" ht="13.5">
      <c r="A112" s="92" t="s">
        <v>155</v>
      </c>
      <c r="B112" s="18" t="s">
        <v>157</v>
      </c>
      <c r="C112" s="18">
        <v>612</v>
      </c>
      <c r="D112" s="93"/>
      <c r="E112" s="34">
        <v>226</v>
      </c>
    </row>
    <row r="113" spans="1:5" s="16" customFormat="1" ht="13.5">
      <c r="A113" s="92" t="s">
        <v>153</v>
      </c>
      <c r="B113" s="18"/>
      <c r="C113" s="18"/>
      <c r="D113" s="93" t="s">
        <v>20</v>
      </c>
      <c r="E113" s="34">
        <v>226</v>
      </c>
    </row>
    <row r="114" spans="1:5" s="16" customFormat="1" ht="13.5">
      <c r="A114" s="80" t="s">
        <v>58</v>
      </c>
      <c r="B114" s="18"/>
      <c r="C114" s="18"/>
      <c r="D114" s="93"/>
      <c r="E114" s="34">
        <v>375</v>
      </c>
    </row>
    <row r="115" spans="1:5" s="16" customFormat="1" ht="13.5">
      <c r="A115" s="94" t="s">
        <v>103</v>
      </c>
      <c r="B115" s="18" t="s">
        <v>104</v>
      </c>
      <c r="C115" s="18"/>
      <c r="D115" s="46"/>
      <c r="E115" s="34">
        <v>375</v>
      </c>
    </row>
    <row r="116" spans="1:5" s="16" customFormat="1" ht="41.25">
      <c r="A116" s="66" t="s">
        <v>1</v>
      </c>
      <c r="B116" s="18" t="s">
        <v>104</v>
      </c>
      <c r="C116" s="18">
        <v>244</v>
      </c>
      <c r="D116" s="46"/>
      <c r="E116" s="34">
        <v>375</v>
      </c>
    </row>
    <row r="117" spans="1:5" s="16" customFormat="1" ht="13.5">
      <c r="A117" s="80" t="s">
        <v>58</v>
      </c>
      <c r="B117" s="18" t="s">
        <v>104</v>
      </c>
      <c r="C117" s="18">
        <v>244</v>
      </c>
      <c r="D117" s="46" t="s">
        <v>59</v>
      </c>
      <c r="E117" s="34">
        <v>375</v>
      </c>
    </row>
    <row r="118" spans="1:5" s="16" customFormat="1" ht="13.5">
      <c r="A118" s="94" t="s">
        <v>103</v>
      </c>
      <c r="B118" s="18" t="s">
        <v>104</v>
      </c>
      <c r="C118" s="18"/>
      <c r="D118" s="46"/>
      <c r="E118" s="34">
        <v>1565</v>
      </c>
    </row>
    <row r="119" spans="1:5" s="16" customFormat="1" ht="41.25">
      <c r="A119" s="66" t="s">
        <v>1</v>
      </c>
      <c r="B119" s="18" t="s">
        <v>104</v>
      </c>
      <c r="C119" s="18">
        <v>244</v>
      </c>
      <c r="D119" s="46"/>
      <c r="E119" s="34">
        <v>1565</v>
      </c>
    </row>
    <row r="120" spans="1:5" s="16" customFormat="1" ht="13.5">
      <c r="A120" s="75" t="s">
        <v>60</v>
      </c>
      <c r="B120" s="18" t="s">
        <v>104</v>
      </c>
      <c r="C120" s="18">
        <v>244</v>
      </c>
      <c r="D120" s="46" t="s">
        <v>61</v>
      </c>
      <c r="E120" s="34">
        <v>1565</v>
      </c>
    </row>
    <row r="121" spans="1:5" ht="13.5">
      <c r="A121" s="81" t="s">
        <v>119</v>
      </c>
      <c r="B121" s="82" t="s">
        <v>105</v>
      </c>
      <c r="C121" s="20" t="s">
        <v>0</v>
      </c>
      <c r="D121" s="54"/>
      <c r="E121" s="37">
        <f>E122+E130+E133+E137+E129+E141+E148</f>
        <v>21957.36</v>
      </c>
    </row>
    <row r="122" spans="1:5" ht="96">
      <c r="A122" s="75" t="s">
        <v>9</v>
      </c>
      <c r="B122" s="18" t="s">
        <v>113</v>
      </c>
      <c r="C122" s="18"/>
      <c r="D122" s="46" t="s">
        <v>22</v>
      </c>
      <c r="E122" s="34">
        <f>SUM(E123:E128)</f>
        <v>286.1</v>
      </c>
    </row>
    <row r="123" spans="1:5" ht="27">
      <c r="A123" s="94" t="s">
        <v>10</v>
      </c>
      <c r="B123" s="18" t="s">
        <v>106</v>
      </c>
      <c r="C123" s="18">
        <v>540</v>
      </c>
      <c r="D123" s="46" t="s">
        <v>22</v>
      </c>
      <c r="E123" s="34">
        <v>56.6</v>
      </c>
    </row>
    <row r="124" spans="1:5" ht="41.25">
      <c r="A124" s="94" t="s">
        <v>11</v>
      </c>
      <c r="B124" s="18" t="s">
        <v>108</v>
      </c>
      <c r="C124" s="18">
        <v>540</v>
      </c>
      <c r="D124" s="46" t="s">
        <v>22</v>
      </c>
      <c r="E124" s="34">
        <v>28.4</v>
      </c>
    </row>
    <row r="125" spans="1:5" ht="27">
      <c r="A125" s="94" t="s">
        <v>12</v>
      </c>
      <c r="B125" s="18" t="s">
        <v>107</v>
      </c>
      <c r="C125" s="18">
        <v>540</v>
      </c>
      <c r="D125" s="46" t="s">
        <v>22</v>
      </c>
      <c r="E125" s="34">
        <v>24</v>
      </c>
    </row>
    <row r="126" spans="1:5" ht="82.5">
      <c r="A126" s="94" t="s">
        <v>13</v>
      </c>
      <c r="B126" s="18" t="s">
        <v>109</v>
      </c>
      <c r="C126" s="18">
        <v>540</v>
      </c>
      <c r="D126" s="46" t="s">
        <v>22</v>
      </c>
      <c r="E126" s="34">
        <v>55.1</v>
      </c>
    </row>
    <row r="127" spans="1:5" ht="27">
      <c r="A127" s="94" t="s">
        <v>14</v>
      </c>
      <c r="B127" s="18" t="s">
        <v>110</v>
      </c>
      <c r="C127" s="18">
        <v>540</v>
      </c>
      <c r="D127" s="46" t="s">
        <v>22</v>
      </c>
      <c r="E127" s="34">
        <v>74</v>
      </c>
    </row>
    <row r="128" spans="1:5" ht="13.5">
      <c r="A128" s="94" t="s">
        <v>15</v>
      </c>
      <c r="B128" s="18" t="s">
        <v>111</v>
      </c>
      <c r="C128" s="18">
        <v>540</v>
      </c>
      <c r="D128" s="46" t="s">
        <v>22</v>
      </c>
      <c r="E128" s="34">
        <v>48</v>
      </c>
    </row>
    <row r="129" spans="1:6" ht="54.75">
      <c r="A129" s="94" t="s">
        <v>71</v>
      </c>
      <c r="B129" s="18" t="s">
        <v>161</v>
      </c>
      <c r="C129" s="18">
        <v>244</v>
      </c>
      <c r="D129" s="46" t="s">
        <v>22</v>
      </c>
      <c r="E129" s="34">
        <v>1</v>
      </c>
      <c r="F129" s="47"/>
    </row>
    <row r="130" spans="1:5" ht="13.5">
      <c r="A130" s="66" t="s">
        <v>147</v>
      </c>
      <c r="B130" s="18" t="s">
        <v>112</v>
      </c>
      <c r="C130" s="18"/>
      <c r="D130" s="46"/>
      <c r="E130" s="34">
        <v>100</v>
      </c>
    </row>
    <row r="131" spans="1:5" ht="18.75" customHeight="1">
      <c r="A131" s="66" t="s">
        <v>148</v>
      </c>
      <c r="B131" s="18" t="s">
        <v>112</v>
      </c>
      <c r="C131" s="18">
        <v>870</v>
      </c>
      <c r="D131" s="46"/>
      <c r="E131" s="34">
        <v>100</v>
      </c>
    </row>
    <row r="132" spans="1:5" ht="14.25" customHeight="1">
      <c r="A132" s="66" t="s">
        <v>149</v>
      </c>
      <c r="B132" s="18" t="s">
        <v>112</v>
      </c>
      <c r="C132" s="18">
        <v>870</v>
      </c>
      <c r="D132" s="46" t="s">
        <v>64</v>
      </c>
      <c r="E132" s="34">
        <v>100</v>
      </c>
    </row>
    <row r="133" spans="1:5" ht="13.5">
      <c r="A133" s="64" t="s">
        <v>65</v>
      </c>
      <c r="B133" s="18"/>
      <c r="C133" s="18"/>
      <c r="D133" s="46" t="s">
        <v>66</v>
      </c>
      <c r="E133" s="34">
        <f>E134</f>
        <v>304.5</v>
      </c>
    </row>
    <row r="134" spans="1:5" ht="13.5">
      <c r="A134" s="71" t="s">
        <v>65</v>
      </c>
      <c r="B134" s="18"/>
      <c r="C134" s="18"/>
      <c r="D134" s="70"/>
      <c r="E134" s="34">
        <f>E135</f>
        <v>304.5</v>
      </c>
    </row>
    <row r="135" spans="1:6" ht="41.25">
      <c r="A135" s="94" t="s">
        <v>67</v>
      </c>
      <c r="B135" s="18" t="s">
        <v>118</v>
      </c>
      <c r="C135" s="18">
        <v>123</v>
      </c>
      <c r="D135" s="46"/>
      <c r="E135" s="34">
        <v>304.5</v>
      </c>
      <c r="F135" s="57"/>
    </row>
    <row r="136" spans="1:5" ht="13.5">
      <c r="A136" s="71" t="s">
        <v>65</v>
      </c>
      <c r="B136" s="18" t="s">
        <v>118</v>
      </c>
      <c r="C136" s="18">
        <v>123</v>
      </c>
      <c r="D136" s="46" t="s">
        <v>66</v>
      </c>
      <c r="E136" s="34">
        <v>304.5</v>
      </c>
    </row>
    <row r="137" spans="1:5" ht="13.5">
      <c r="A137" s="75" t="s">
        <v>68</v>
      </c>
      <c r="B137" s="18"/>
      <c r="C137" s="18"/>
      <c r="D137" s="46" t="s">
        <v>70</v>
      </c>
      <c r="E137" s="34">
        <f>E138</f>
        <v>6348.1</v>
      </c>
    </row>
    <row r="138" spans="1:5" ht="13.5">
      <c r="A138" s="75" t="s">
        <v>69</v>
      </c>
      <c r="B138" s="18" t="s">
        <v>114</v>
      </c>
      <c r="C138" s="18"/>
      <c r="D138" s="46"/>
      <c r="E138" s="34">
        <f>E139</f>
        <v>6348.1</v>
      </c>
    </row>
    <row r="139" spans="1:5" ht="33.75" customHeight="1">
      <c r="A139" s="66" t="s">
        <v>1</v>
      </c>
      <c r="B139" s="18" t="s">
        <v>114</v>
      </c>
      <c r="C139" s="18">
        <v>244</v>
      </c>
      <c r="D139" s="46"/>
      <c r="E139" s="34">
        <v>6348.1</v>
      </c>
    </row>
    <row r="140" spans="1:5" ht="33.75" customHeight="1">
      <c r="A140" s="75" t="s">
        <v>68</v>
      </c>
      <c r="B140" s="18" t="s">
        <v>114</v>
      </c>
      <c r="C140" s="18">
        <v>244</v>
      </c>
      <c r="D140" s="46" t="s">
        <v>70</v>
      </c>
      <c r="E140" s="34">
        <v>6348.1</v>
      </c>
    </row>
    <row r="141" spans="1:5" ht="28.5" hidden="1">
      <c r="A141" s="83" t="s">
        <v>72</v>
      </c>
      <c r="B141" s="84"/>
      <c r="C141" s="84"/>
      <c r="D141" s="55"/>
      <c r="E141" s="85">
        <f>E142</f>
        <v>8543.16</v>
      </c>
    </row>
    <row r="142" spans="1:6" ht="13.5">
      <c r="A142" s="74" t="s">
        <v>160</v>
      </c>
      <c r="B142" s="23"/>
      <c r="C142" s="23"/>
      <c r="D142" s="90"/>
      <c r="E142" s="79">
        <f>E145+E146</f>
        <v>8543.16</v>
      </c>
      <c r="F142" s="47"/>
    </row>
    <row r="143" spans="1:6" ht="27">
      <c r="A143" s="76" t="s">
        <v>154</v>
      </c>
      <c r="B143" s="23" t="s">
        <v>115</v>
      </c>
      <c r="C143" s="91"/>
      <c r="D143" s="46"/>
      <c r="E143" s="79">
        <v>4017.45</v>
      </c>
      <c r="F143" s="47"/>
    </row>
    <row r="144" spans="1:5" ht="33" customHeight="1">
      <c r="A144" s="7" t="s">
        <v>158</v>
      </c>
      <c r="B144" s="23" t="s">
        <v>115</v>
      </c>
      <c r="C144" s="23" t="s">
        <v>159</v>
      </c>
      <c r="D144" s="50"/>
      <c r="E144" s="79">
        <v>4017.45</v>
      </c>
    </row>
    <row r="145" spans="1:6" ht="33" customHeight="1">
      <c r="A145" s="74" t="s">
        <v>160</v>
      </c>
      <c r="B145" s="23" t="s">
        <v>115</v>
      </c>
      <c r="C145" s="23" t="s">
        <v>159</v>
      </c>
      <c r="D145" s="50" t="s">
        <v>32</v>
      </c>
      <c r="E145" s="79">
        <v>4017.45</v>
      </c>
      <c r="F145" s="89"/>
    </row>
    <row r="146" spans="1:5" ht="33" customHeight="1">
      <c r="A146" s="7" t="s">
        <v>1</v>
      </c>
      <c r="B146" s="23" t="s">
        <v>115</v>
      </c>
      <c r="C146" s="23" t="s">
        <v>2</v>
      </c>
      <c r="D146" s="50"/>
      <c r="E146" s="79">
        <v>4525.71</v>
      </c>
    </row>
    <row r="147" spans="1:5" ht="33" customHeight="1">
      <c r="A147" s="74" t="s">
        <v>160</v>
      </c>
      <c r="B147" s="23" t="s">
        <v>115</v>
      </c>
      <c r="C147" s="23" t="s">
        <v>2</v>
      </c>
      <c r="D147" s="50" t="s">
        <v>32</v>
      </c>
      <c r="E147" s="79">
        <v>4525.71</v>
      </c>
    </row>
    <row r="148" spans="1:5" ht="14.25" hidden="1">
      <c r="A148" s="83" t="s">
        <v>73</v>
      </c>
      <c r="B148" s="86"/>
      <c r="C148" s="86"/>
      <c r="D148" s="55"/>
      <c r="E148" s="87">
        <f>E149+E153</f>
        <v>6374.5</v>
      </c>
    </row>
    <row r="149" spans="1:5" ht="27">
      <c r="A149" s="76" t="s">
        <v>150</v>
      </c>
      <c r="B149" s="88" t="s">
        <v>163</v>
      </c>
      <c r="C149" s="88"/>
      <c r="D149" s="73"/>
      <c r="E149" s="77">
        <f>E150</f>
        <v>5927.8</v>
      </c>
    </row>
    <row r="150" spans="1:5" ht="54.75">
      <c r="A150" s="76" t="s">
        <v>74</v>
      </c>
      <c r="B150" s="88" t="s">
        <v>151</v>
      </c>
      <c r="C150" s="88" t="s">
        <v>116</v>
      </c>
      <c r="D150" s="73"/>
      <c r="E150" s="77">
        <v>5927.8</v>
      </c>
    </row>
    <row r="151" spans="1:5" ht="13.5">
      <c r="A151" s="76" t="s">
        <v>153</v>
      </c>
      <c r="B151" s="88" t="s">
        <v>151</v>
      </c>
      <c r="C151" s="88" t="s">
        <v>116</v>
      </c>
      <c r="D151" s="73" t="s">
        <v>20</v>
      </c>
      <c r="E151" s="77">
        <v>5927.8</v>
      </c>
    </row>
    <row r="152" spans="1:5" ht="27">
      <c r="A152" s="76" t="s">
        <v>152</v>
      </c>
      <c r="B152" s="88" t="s">
        <v>117</v>
      </c>
      <c r="C152" s="88"/>
      <c r="D152" s="73"/>
      <c r="E152" s="77">
        <v>5927.8</v>
      </c>
    </row>
    <row r="153" spans="1:5" ht="54.75">
      <c r="A153" s="76" t="s">
        <v>74</v>
      </c>
      <c r="B153" s="14" t="s">
        <v>117</v>
      </c>
      <c r="C153" s="14" t="s">
        <v>116</v>
      </c>
      <c r="D153" s="49"/>
      <c r="E153" s="77">
        <v>446.7</v>
      </c>
    </row>
    <row r="154" spans="1:5" ht="13.5">
      <c r="A154" s="76" t="s">
        <v>153</v>
      </c>
      <c r="B154" s="14" t="s">
        <v>117</v>
      </c>
      <c r="C154" s="14" t="s">
        <v>116</v>
      </c>
      <c r="D154" s="49" t="s">
        <v>20</v>
      </c>
      <c r="E154" s="77">
        <v>446.7</v>
      </c>
    </row>
  </sheetData>
  <sheetProtection/>
  <autoFilter ref="A8:E8"/>
  <mergeCells count="3">
    <mergeCell ref="A7:E7"/>
    <mergeCell ref="B1:E5"/>
    <mergeCell ref="A6:E6"/>
  </mergeCells>
  <printOptions/>
  <pageMargins left="0.7874015748031497" right="0.3937007874015748" top="0.7874015748031497" bottom="0.7874015748031497" header="0" footer="0"/>
  <pageSetup fitToHeight="0"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Admin</cp:lastModifiedBy>
  <cp:lastPrinted>2014-03-21T07:50:12Z</cp:lastPrinted>
  <dcterms:created xsi:type="dcterms:W3CDTF">2002-03-11T10:22:12Z</dcterms:created>
  <dcterms:modified xsi:type="dcterms:W3CDTF">2014-03-25T13:38:44Z</dcterms:modified>
  <cp:category/>
  <cp:version/>
  <cp:contentType/>
  <cp:contentStatus/>
</cp:coreProperties>
</file>