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<sst xmlns="http://schemas.openxmlformats.org/spreadsheetml/2006/main" count="354" uniqueCount="170">
  <si>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</si>
  <si>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</si>
  <si>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</si>
  <si>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</si>
  <si>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Мероприятия в области жилищного хозяйства</t>
  </si>
  <si>
    <t>Мероприятия в области коммунального хозяйства</t>
  </si>
  <si>
    <t>Уличное освещение</t>
  </si>
  <si>
    <t>Мероприятия по энергосбережению и повышению энергетической эффективности муниципальных объектов МО Новосветское сельское поселение</t>
  </si>
  <si>
    <t>Проведение мероприятий для детей и молодежи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</si>
  <si>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</si>
  <si>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</si>
  <si>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на  для приобретения жилья</t>
  </si>
  <si>
    <t>Регулирование тарифов на товары и услуги  организаций коммунального комплекса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</si>
  <si>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</si>
  <si>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Осуществление финансового контроля бюджетов МО городских и сельских поселений</t>
  </si>
  <si>
    <t>Организация теплоснабжения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</si>
  <si>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</si>
  <si>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</si>
  <si>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</si>
  <si>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</si>
  <si>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</si>
  <si>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</si>
  <si>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</si>
  <si>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</si>
  <si>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</si>
  <si>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</si>
  <si>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</si>
  <si>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Всего</t>
  </si>
  <si>
    <t>Молодежная политика и оздоровление детей</t>
  </si>
  <si>
    <t>0707</t>
  </si>
  <si>
    <t>Пенсионное обеспечение</t>
  </si>
  <si>
    <t>1001</t>
  </si>
  <si>
    <t>0505</t>
  </si>
  <si>
    <t>Связь и информатика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</si>
  <si>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</si>
  <si>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</si>
  <si>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</si>
  <si>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</si>
  <si>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</si>
  <si>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</si>
  <si>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</si>
  <si>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</si>
  <si>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Подпрограмма "Повышение эффективности экономики на территории Новосветского сельского поселения Гатчинского муниципального района"</t>
  </si>
  <si>
    <t>71 2 0000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</si>
  <si>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</si>
  <si>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</si>
  <si>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</si>
  <si>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Подпрограмма "Создание условий для комфортного проживания и повышения качестважизни населения на территории Новосветского сельского поселения Гатчинского муниципального района"</t>
  </si>
  <si>
    <t>71 3 0000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</si>
  <si>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</si>
  <si>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</si>
  <si>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0107</t>
  </si>
  <si>
    <t>на 2014 год</t>
  </si>
  <si>
    <t>Программа "Социально-экономическое развитие Новосветского сельского поселения Гатчинского муниципального района Ленинградской области" на 2014 год</t>
  </si>
  <si>
    <t>Подпрограмма "Повышение эффективности муниципального управления на территории Новосветского сельского поселения"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</si>
  <si>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</si>
  <si>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</si>
  <si>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Проведение выборов в представительные органы МО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</si>
  <si>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</si>
  <si>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</si>
  <si>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Другие вопросы в области социальной политики</t>
  </si>
  <si>
    <t>1006</t>
  </si>
  <si>
    <t>Физическая культура и спорт</t>
  </si>
  <si>
    <t>1102</t>
  </si>
  <si>
    <t>Национальная безопасность и правоохранительная деятельность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</si>
  <si>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</si>
  <si>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</si>
  <si>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</si>
  <si>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</si>
  <si>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</si>
  <si>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</si>
  <si>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Мероприятия по содержанию и ремонту дорог</t>
  </si>
  <si>
    <t>0409</t>
  </si>
  <si>
    <t>Субвенции бюджетам поселений на осуществление отдельных государственных полномочий в сфере административных правоотношений</t>
  </si>
  <si>
    <t>Ведомственная структура расходов бюджета</t>
  </si>
  <si>
    <t>Новосветского сельского поселения Гатчинского муниципального района</t>
  </si>
  <si>
    <t>по разделам, подразделам, целевым статьям и видам расходов бюджетной классификации расходов</t>
  </si>
  <si>
    <t>НМКУ "Служба по благоустройству и бытовому обслуживанию"</t>
  </si>
  <si>
    <t>МБУК "НКДЦ "Лидер"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</si>
  <si>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</si>
  <si>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</si>
  <si>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</si>
  <si>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71 1 1105</t>
  </si>
  <si>
    <t>71 1 1102</t>
  </si>
  <si>
    <t>71 1 1103</t>
  </si>
  <si>
    <t>71 1 1104</t>
  </si>
  <si>
    <t>71 1 1543</t>
  </si>
  <si>
    <t>71 1 1503</t>
  </si>
  <si>
    <t>Проведение мероприятий, осуществляемых органами местного самоуправления</t>
  </si>
  <si>
    <t>71 1 1528</t>
  </si>
  <si>
    <t>71 1 1515</t>
  </si>
  <si>
    <t>71 2 1533</t>
  </si>
  <si>
    <t>71 2 1517</t>
  </si>
  <si>
    <t>71 2 1518</t>
  </si>
  <si>
    <t>71 2 1551</t>
  </si>
  <si>
    <t>71 2 1552</t>
  </si>
  <si>
    <t>Содействие созданию условий для развития сельского хозяйства</t>
  </si>
  <si>
    <t>71 3 1510</t>
  </si>
  <si>
    <t>71 3 1520</t>
  </si>
  <si>
    <t>71 3 1521</t>
  </si>
  <si>
    <t>71 3 1519</t>
  </si>
  <si>
    <t>71 3 1538</t>
  </si>
  <si>
    <t>71 3 1542</t>
  </si>
  <si>
    <t>71 3 1553</t>
  </si>
  <si>
    <t>Проведение мероприятий по обеспечению безопасности дорожного движения</t>
  </si>
  <si>
    <t>71 3 1523</t>
  </si>
  <si>
    <t>71 3 1554</t>
  </si>
  <si>
    <t>71 3 1546</t>
  </si>
  <si>
    <t>Мероприятия в области социальной политики</t>
  </si>
  <si>
    <t>71 3 1537</t>
  </si>
  <si>
    <t>72 0 0000</t>
  </si>
  <si>
    <t>72 9 1302</t>
  </si>
  <si>
    <t>72 9 1304</t>
  </si>
  <si>
    <t xml:space="preserve">72 9 1303 </t>
  </si>
  <si>
    <t>72 9 1305</t>
  </si>
  <si>
    <t xml:space="preserve">72 9 1306 </t>
  </si>
  <si>
    <t>72 9 1307</t>
  </si>
  <si>
    <t>72 9 1502</t>
  </si>
  <si>
    <t>72 9 0000</t>
  </si>
  <si>
    <t>72 9 1539</t>
  </si>
  <si>
    <t>72 9 1290</t>
  </si>
  <si>
    <t>611</t>
  </si>
  <si>
    <t>54 1 1260</t>
  </si>
  <si>
    <t>72 9 5118</t>
  </si>
  <si>
    <t>Прочие непрограммные расходы</t>
  </si>
  <si>
    <t>Наименование</t>
  </si>
  <si>
    <t>Раздел,подраздел</t>
  </si>
  <si>
    <t>Вид расхода</t>
  </si>
  <si>
    <t>Целевая статья</t>
  </si>
  <si>
    <t>Бюджет на 2014 год, тыс.руб.</t>
  </si>
  <si>
    <t xml:space="preserve">71 0 </t>
  </si>
  <si>
    <t>Муниципальные служащие органов местного самоуправления(ФОТ)</t>
  </si>
  <si>
    <t xml:space="preserve">71 1 </t>
  </si>
  <si>
    <t>Содержание органов местного самоуправления, в том числе оплата труда немуниципальных служащих</t>
  </si>
  <si>
    <t>Глава местной администрации (исполнительно-распорядительного органа муниципального  образования)</t>
  </si>
  <si>
    <t>71 1 1505</t>
  </si>
  <si>
    <t>71 1 1506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</si>
  <si>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</si>
  <si>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</si>
  <si>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71 1 1507</t>
  </si>
  <si>
    <t>Мероприятия в области информационно-коммуникационных технологий и связи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</si>
  <si>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</si>
  <si>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</si>
  <si>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 xml:space="preserve">Реализация дополнительных мероприятий, направленных на снижение напряженности на рынке труда </t>
  </si>
  <si>
    <t xml:space="preserve">Мероприятия по поддержке субъектов малого и среднего предпринимательства </t>
  </si>
  <si>
    <t>71 3 1511</t>
  </si>
  <si>
    <t>Предупреждение и ликвидация последствий чрезвычайных ситуаций и стихийных бедствий природного и техногенного характера,обеспечение пожарной безопасности</t>
  </si>
  <si>
    <t>Мероприятия по гражданской обороне</t>
  </si>
  <si>
    <t>Содержание муниципального жилищного фонда, в том числе капитальный ремонт муниципального жилищного фонда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</si>
  <si>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</si>
  <si>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Субсидии юридическим лицам (кроме государственных учреждений) и физическим лицам - производителям товаров, работ, услуг</t>
  </si>
  <si>
    <t>Мероприятия по благоустройству</t>
  </si>
  <si>
    <t>Резервные фонды местных администраций</t>
  </si>
  <si>
    <t>Резервные средства</t>
  </si>
  <si>
    <t xml:space="preserve">Резервные фонды </t>
  </si>
  <si>
    <t>Обеспечение деятельности подведомственных учреждений (ДК)</t>
  </si>
  <si>
    <t>71 9 1250</t>
  </si>
  <si>
    <t>Обеспечение деятельности подведомственных учреждений (библиотеки)</t>
  </si>
  <si>
    <t>Культура</t>
  </si>
  <si>
    <t>Обеспечение деятельности подведомственных учреждений(прочие)</t>
  </si>
  <si>
    <t>Субсидии бюджетным учреждениям на иные цели</t>
  </si>
  <si>
    <t>Мероприятия в сфере культуры, кинематографии, средств массовой информации</t>
  </si>
  <si>
    <t>71 3  1546</t>
  </si>
  <si>
    <t xml:space="preserve">Фонд оплаты труда казенных учреждений и взносы по обязательному социальному страхованию </t>
  </si>
  <si>
    <t>111</t>
  </si>
  <si>
    <t>Другие вопросы в области ЖКХ</t>
  </si>
  <si>
    <t>72 9 7134</t>
  </si>
  <si>
    <t>Содержание муниципального нежилищного фонда, в том числе капитальный ремонт муниципального нежилого фонда</t>
  </si>
  <si>
    <t>71 3 1550</t>
  </si>
  <si>
    <t xml:space="preserve">Приложение  5.2. 
к решению Совета депутатов МО Новосветское сельское поселение Гатчинского муниципального района от  26.12.2013 г.№ 54  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</si>
</sst>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justify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top"/>
    </xf>
    <xf numFmtId="0" fontId="4" fillId="36" borderId="10" xfId="0" applyNumberFormat="1" applyFont="1" applyFill="1" applyBorder="1" applyAlignment="1">
      <alignment horizontal="left" vertical="top" wrapText="1"/>
    </xf>
    <xf numFmtId="49" fontId="5" fillId="35" borderId="10" xfId="0" applyNumberFormat="1" applyFont="1" applyFill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top"/>
    </xf>
    <xf numFmtId="2" fontId="4" fillId="36" borderId="10" xfId="0" applyNumberFormat="1" applyFont="1" applyFill="1" applyBorder="1" applyAlignment="1">
      <alignment horizontal="right" vertical="top"/>
    </xf>
    <xf numFmtId="2" fontId="6" fillId="34" borderId="10" xfId="0" applyNumberFormat="1" applyFont="1" applyFill="1" applyBorder="1" applyAlignment="1">
      <alignment horizontal="right" vertical="top"/>
    </xf>
    <xf numFmtId="2" fontId="6" fillId="33" borderId="10" xfId="0" applyNumberFormat="1" applyFont="1" applyFill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2" fontId="6" fillId="0" borderId="10" xfId="0" applyNumberFormat="1" applyFont="1" applyFill="1" applyBorder="1" applyAlignment="1">
      <alignment horizontal="right" vertical="top"/>
    </xf>
    <xf numFmtId="2" fontId="6" fillId="35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1" fillId="35" borderId="10" xfId="0" applyNumberFormat="1" applyFont="1" applyFill="1" applyBorder="1" applyAlignment="1">
      <alignment horizontal="right" vertical="top"/>
    </xf>
    <xf numFmtId="2" fontId="1" fillId="36" borderId="10" xfId="0" applyNumberFormat="1" applyFont="1" applyFill="1" applyBorder="1" applyAlignment="1">
      <alignment horizontal="right" vertical="top"/>
    </xf>
    <xf numFmtId="2" fontId="1" fillId="34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12" fillId="36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49" fontId="13" fillId="37" borderId="11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4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0" fillId="38" borderId="0" xfId="0" applyFill="1" applyAlignment="1">
      <alignment/>
    </xf>
    <xf numFmtId="49" fontId="8" fillId="38" borderId="10" xfId="0" applyNumberFormat="1" applyFont="1" applyFill="1" applyBorder="1" applyAlignment="1">
      <alignment horizontal="justify" vertical="center" wrapText="1"/>
    </xf>
    <xf numFmtId="0" fontId="6" fillId="38" borderId="10" xfId="0" applyFont="1" applyFill="1" applyBorder="1" applyAlignment="1">
      <alignment horizontal="center" vertical="top"/>
    </xf>
    <xf numFmtId="0" fontId="1" fillId="38" borderId="10" xfId="0" applyFont="1" applyFill="1" applyBorder="1" applyAlignment="1">
      <alignment horizontal="center" vertical="top"/>
    </xf>
    <xf numFmtId="49" fontId="6" fillId="38" borderId="10" xfId="0" applyNumberFormat="1" applyFont="1" applyFill="1" applyBorder="1" applyAlignment="1">
      <alignment horizontal="center" vertical="top" wrapText="1"/>
    </xf>
    <xf numFmtId="2" fontId="6" fillId="38" borderId="10" xfId="0" applyNumberFormat="1" applyFont="1" applyFill="1" applyBorder="1" applyAlignment="1">
      <alignment horizontal="right" vertical="top"/>
    </xf>
    <xf numFmtId="0" fontId="6" fillId="38" borderId="10" xfId="0" applyNumberFormat="1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1" fillId="38" borderId="10" xfId="0" applyNumberFormat="1" applyFont="1" applyFill="1" applyBorder="1" applyAlignment="1">
      <alignment horizontal="center" vertical="top" wrapText="1"/>
    </xf>
    <xf numFmtId="49" fontId="11" fillId="38" borderId="10" xfId="0" applyNumberFormat="1" applyFont="1" applyFill="1" applyBorder="1" applyAlignment="1">
      <alignment horizontal="center" vertical="top" wrapText="1"/>
    </xf>
    <xf numFmtId="49" fontId="11" fillId="38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38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8" borderId="11" xfId="0" applyNumberFormat="1" applyFont="1" applyFill="1" applyBorder="1" applyAlignment="1">
      <alignment horizontal="justify" vertical="center" wrapText="1"/>
    </xf>
    <xf numFmtId="0" fontId="1" fillId="35" borderId="10" xfId="0" applyNumberFormat="1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vertical="center"/>
    </xf>
    <xf numFmtId="49" fontId="13" fillId="37" borderId="11" xfId="0" applyNumberFormat="1" applyFont="1" applyFill="1" applyBorder="1" applyAlignment="1">
      <alignment horizontal="justify" vertical="center" wrapText="1"/>
    </xf>
    <xf numFmtId="49" fontId="6" fillId="37" borderId="10" xfId="0" applyNumberFormat="1" applyFont="1" applyFill="1" applyBorder="1" applyAlignment="1">
      <alignment horizontal="center" vertical="center"/>
    </xf>
    <xf numFmtId="2" fontId="6" fillId="37" borderId="10" xfId="0" applyNumberFormat="1" applyFont="1" applyFill="1" applyBorder="1" applyAlignment="1">
      <alignment horizontal="right" vertical="center"/>
    </xf>
    <xf numFmtId="49" fontId="6" fillId="37" borderId="10" xfId="0" applyNumberFormat="1" applyFont="1" applyFill="1" applyBorder="1" applyAlignment="1">
      <alignment horizontal="center" vertical="center" wrapText="1"/>
    </xf>
    <xf numFmtId="2" fontId="13" fillId="37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6" fillId="38" borderId="10" xfId="0" applyNumberFormat="1" applyFont="1" applyFill="1" applyBorder="1" applyAlignment="1">
      <alignment horizontal="center" vertical="center"/>
    </xf>
    <xf numFmtId="49" fontId="12" fillId="38" borderId="10" xfId="0" applyNumberFormat="1" applyFont="1" applyFill="1" applyBorder="1" applyAlignment="1">
      <alignment horizontal="center" vertical="top" wrapText="1"/>
    </xf>
    <xf numFmtId="2" fontId="6" fillId="38" borderId="10" xfId="0" applyNumberFormat="1" applyFont="1" applyFill="1" applyBorder="1" applyAlignment="1">
      <alignment horizontal="right" vertical="center"/>
    </xf>
    <xf numFmtId="49" fontId="15" fillId="38" borderId="10" xfId="0" applyNumberFormat="1" applyFont="1" applyFill="1" applyBorder="1" applyAlignment="1">
      <alignment horizontal="center" vertical="center"/>
    </xf>
    <xf numFmtId="0" fontId="6" fillId="38" borderId="11" xfId="0" applyNumberFormat="1" applyFont="1" applyFill="1" applyBorder="1" applyAlignment="1">
      <alignment horizontal="left" vertical="top" wrapText="1"/>
    </xf>
    <xf numFmtId="49" fontId="6" fillId="38" borderId="11" xfId="0" applyNumberFormat="1" applyFont="1" applyFill="1" applyBorder="1" applyAlignment="1">
      <alignment horizontal="center" vertical="top" wrapText="1"/>
    </xf>
    <xf numFmtId="49" fontId="6" fillId="38" borderId="10" xfId="0" applyNumberFormat="1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wrapText="1"/>
    </xf>
    <xf numFmtId="0" fontId="6" fillId="38" borderId="10" xfId="0" applyFont="1" applyFill="1" applyBorder="1" applyAlignment="1">
      <alignment horizontal="justify" vertical="center"/>
    </xf>
    <xf numFmtId="49" fontId="6" fillId="38" borderId="10" xfId="0" applyNumberFormat="1" applyFont="1" applyFill="1" applyBorder="1" applyAlignment="1">
      <alignment horizontal="center" vertical="top"/>
    </xf>
    <xf numFmtId="49" fontId="16" fillId="38" borderId="10" xfId="0" applyNumberFormat="1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55"/>
  <sheetViews>
    <sheetView showGridLines="0" tabSelected="1" zoomScalePageLayoutView="0" workbookViewId="0" topLeftCell="A1">
      <selection activeCell="B1" sqref="B1:E5"/>
    </sheetView>
  </sheetViews>
  <sheetFormatPr defaultColWidth="9.140625" defaultRowHeight="12.75"/>
  <cols>
    <col min="1" max="1" width="45.8515625" style="1" customWidth="1"/>
    <col min="2" max="2" width="13.00390625" style="2" customWidth="1"/>
    <col min="3" max="3" width="10.421875" style="0" customWidth="1"/>
    <col min="4" max="4" width="17.7109375" style="1" customWidth="1"/>
    <col min="5" max="5" width="13.57421875" style="0" customWidth="1"/>
  </cols>
  <sheetData>
    <row r="1" spans="2:5" ht="15" customHeight="1">
      <c r="B1" s="111" t="s">
        <v>169</v>
      </c>
      <c r="C1" s="111"/>
      <c r="D1" s="111"/>
      <c r="E1" s="111"/>
    </row>
    <row r="2" spans="2:5" ht="15.75">
      <c r="B2" s="111"/>
      <c r="C2" s="111"/>
      <c r="D2" s="111"/>
      <c r="E2" s="111"/>
    </row>
    <row r="3" spans="2:5" ht="15.75">
      <c r="B3" s="111"/>
      <c r="C3" s="111"/>
      <c r="D3" s="111"/>
      <c r="E3" s="111"/>
    </row>
    <row r="4" spans="2:5" ht="15.75">
      <c r="B4" s="111"/>
      <c r="C4" s="111"/>
      <c r="D4" s="111"/>
      <c r="E4" s="111"/>
    </row>
    <row r="5" spans="2:5" ht="15.75">
      <c r="B5" s="111"/>
      <c r="C5" s="111"/>
      <c r="D5" s="111"/>
      <c r="E5" s="111"/>
    </row>
    <row r="6" spans="1:4" ht="15" customHeight="1">
      <c r="A6" s="108" t="s">
        <v>74</v>
      </c>
      <c r="B6" s="108"/>
      <c r="C6" s="108"/>
      <c r="D6" s="108"/>
    </row>
    <row r="7" spans="1:4" ht="15.75">
      <c r="A7" s="109" t="s">
        <v>75</v>
      </c>
      <c r="B7" s="109"/>
      <c r="C7" s="109"/>
      <c r="D7" s="109"/>
    </row>
    <row r="8" spans="1:4" ht="15.75">
      <c r="A8" s="110" t="s">
        <v>76</v>
      </c>
      <c r="B8" s="110"/>
      <c r="C8" s="110"/>
      <c r="D8" s="110"/>
    </row>
    <row r="9" spans="1:4" ht="28.5" customHeight="1">
      <c r="A9" s="110" t="s">
        <v>52</v>
      </c>
      <c r="B9" s="110"/>
      <c r="C9" s="110"/>
      <c r="D9" s="110"/>
    </row>
    <row r="10" spans="1:5" ht="15" customHeight="1" hidden="1">
      <c r="A10" s="59" t="s">
        <v>23</v>
      </c>
      <c r="B10" s="60" t="s">
        <v>24</v>
      </c>
      <c r="C10" s="60" t="s">
        <v>25</v>
      </c>
      <c r="D10" s="59"/>
      <c r="E10" s="61" t="s">
        <v>26</v>
      </c>
    </row>
    <row r="11" spans="1:5" ht="48" customHeight="1">
      <c r="A11" s="62" t="s">
        <v>125</v>
      </c>
      <c r="B11" s="63" t="s">
        <v>128</v>
      </c>
      <c r="C11" s="63" t="s">
        <v>127</v>
      </c>
      <c r="D11" s="62" t="s">
        <v>126</v>
      </c>
      <c r="E11" s="64" t="s">
        <v>129</v>
      </c>
    </row>
    <row r="12" spans="1:5" ht="15.75">
      <c r="A12" s="3" t="s">
        <v>27</v>
      </c>
      <c r="B12" s="4"/>
      <c r="C12" s="4"/>
      <c r="D12" s="3"/>
      <c r="E12" s="39">
        <f>E13+E122</f>
        <v>39753.41</v>
      </c>
    </row>
    <row r="13" spans="1:5" ht="66.75" customHeight="1">
      <c r="A13" s="28" t="s">
        <v>53</v>
      </c>
      <c r="B13" s="20" t="s">
        <v>130</v>
      </c>
      <c r="C13" s="29" t="s">
        <v>0</v>
      </c>
      <c r="D13" s="28"/>
      <c r="E13" s="40">
        <f>E14+E52+E70</f>
        <v>22296.41</v>
      </c>
    </row>
    <row r="14" spans="1:5" ht="45.75" customHeight="1">
      <c r="A14" s="25" t="s">
        <v>54</v>
      </c>
      <c r="B14" s="21" t="s">
        <v>132</v>
      </c>
      <c r="C14" s="26" t="s">
        <v>0</v>
      </c>
      <c r="D14" s="49"/>
      <c r="E14" s="41">
        <f>E15+E18+E27+E30+E45+E48+E32</f>
        <v>14362.609999999999</v>
      </c>
    </row>
    <row r="15" spans="1:5" ht="34.5" customHeight="1">
      <c r="A15" s="7" t="s">
        <v>55</v>
      </c>
      <c r="B15" s="8" t="s">
        <v>82</v>
      </c>
      <c r="C15" s="8"/>
      <c r="D15" s="43"/>
      <c r="E15" s="36">
        <f>E16</f>
        <v>503.6</v>
      </c>
    </row>
    <row r="16" spans="1:5" ht="45" customHeight="1">
      <c r="A16" s="7" t="s">
        <v>81</v>
      </c>
      <c r="B16" s="8" t="s">
        <v>82</v>
      </c>
      <c r="C16" s="8">
        <v>123</v>
      </c>
      <c r="D16" s="43"/>
      <c r="E16" s="36">
        <v>503.6</v>
      </c>
    </row>
    <row r="17" spans="1:10" ht="41.25" customHeight="1">
      <c r="A17" s="65" t="s">
        <v>49</v>
      </c>
      <c r="B17" s="8" t="s">
        <v>82</v>
      </c>
      <c r="C17" s="8">
        <v>123</v>
      </c>
      <c r="D17" s="47" t="s">
        <v>50</v>
      </c>
      <c r="E17" s="36">
        <v>503.6</v>
      </c>
      <c r="F17" s="66"/>
      <c r="G17" s="66"/>
      <c r="H17" s="66"/>
      <c r="I17" s="66"/>
      <c r="J17" s="66"/>
    </row>
    <row r="18" spans="1:5" ht="26.25" customHeight="1">
      <c r="A18" s="9" t="s">
        <v>56</v>
      </c>
      <c r="B18" s="8" t="s">
        <v>132</v>
      </c>
      <c r="C18" s="8"/>
      <c r="D18" s="50"/>
      <c r="E18" s="36">
        <f>E19+E22</f>
        <v>8883.91</v>
      </c>
    </row>
    <row r="19" spans="1:5" ht="26.25" customHeight="1">
      <c r="A19" s="67" t="s">
        <v>131</v>
      </c>
      <c r="B19" s="68" t="s">
        <v>83</v>
      </c>
      <c r="C19" s="69"/>
      <c r="D19" s="70"/>
      <c r="E19" s="71">
        <f>E20</f>
        <v>7211.6</v>
      </c>
    </row>
    <row r="20" spans="1:5" ht="42" customHeight="1">
      <c r="A20" s="7" t="s">
        <v>80</v>
      </c>
      <c r="B20" s="8" t="s">
        <v>83</v>
      </c>
      <c r="C20" s="8">
        <v>121</v>
      </c>
      <c r="D20" s="43"/>
      <c r="E20" s="36">
        <v>7211.6</v>
      </c>
    </row>
    <row r="21" spans="1:5" ht="57.75" customHeight="1">
      <c r="A21" s="5" t="s">
        <v>21</v>
      </c>
      <c r="B21" s="8" t="s">
        <v>83</v>
      </c>
      <c r="C21" s="8">
        <v>121</v>
      </c>
      <c r="D21" s="43" t="s">
        <v>22</v>
      </c>
      <c r="E21" s="36">
        <v>7211.6</v>
      </c>
    </row>
    <row r="22" spans="1:5" ht="34.5" customHeight="1">
      <c r="A22" s="72" t="s">
        <v>133</v>
      </c>
      <c r="B22" s="68" t="s">
        <v>84</v>
      </c>
      <c r="C22" s="68"/>
      <c r="D22" s="70"/>
      <c r="E22" s="71">
        <f>E24+E25</f>
        <v>1672.31</v>
      </c>
    </row>
    <row r="23" spans="1:5" ht="45.75" customHeight="1">
      <c r="A23" s="7" t="s">
        <v>80</v>
      </c>
      <c r="B23" s="8" t="s">
        <v>84</v>
      </c>
      <c r="C23" s="8">
        <v>121</v>
      </c>
      <c r="D23" s="43"/>
      <c r="E23" s="36">
        <v>863.1</v>
      </c>
    </row>
    <row r="24" spans="1:5" ht="54" customHeight="1">
      <c r="A24" s="65" t="s">
        <v>49</v>
      </c>
      <c r="B24" s="8" t="s">
        <v>84</v>
      </c>
      <c r="C24" s="8">
        <v>121</v>
      </c>
      <c r="D24" s="43" t="s">
        <v>22</v>
      </c>
      <c r="E24" s="36">
        <v>863.1</v>
      </c>
    </row>
    <row r="25" spans="1:5" ht="34.5" customHeight="1">
      <c r="A25" s="7" t="s">
        <v>1</v>
      </c>
      <c r="B25" s="8" t="s">
        <v>84</v>
      </c>
      <c r="C25" s="8">
        <v>244</v>
      </c>
      <c r="D25" s="43"/>
      <c r="E25" s="36">
        <v>809.21</v>
      </c>
    </row>
    <row r="26" spans="1:5" ht="58.5" customHeight="1">
      <c r="A26" s="65" t="s">
        <v>49</v>
      </c>
      <c r="B26" s="8" t="s">
        <v>84</v>
      </c>
      <c r="C26" s="8">
        <v>244</v>
      </c>
      <c r="D26" s="43" t="s">
        <v>22</v>
      </c>
      <c r="E26" s="36">
        <f>E25</f>
        <v>809.21</v>
      </c>
    </row>
    <row r="27" spans="1:5" s="10" customFormat="1" ht="51" customHeight="1">
      <c r="A27" s="67" t="s">
        <v>134</v>
      </c>
      <c r="B27" s="68" t="s">
        <v>85</v>
      </c>
      <c r="C27" s="68"/>
      <c r="D27" s="70"/>
      <c r="E27" s="71">
        <f>E28</f>
        <v>1204.8</v>
      </c>
    </row>
    <row r="28" spans="1:5" ht="44.25" customHeight="1">
      <c r="A28" s="7" t="s">
        <v>80</v>
      </c>
      <c r="B28" s="8" t="s">
        <v>85</v>
      </c>
      <c r="C28" s="8">
        <v>121</v>
      </c>
      <c r="D28" s="43"/>
      <c r="E28" s="36">
        <v>1204.8</v>
      </c>
    </row>
    <row r="29" spans="1:5" ht="54.75" customHeight="1">
      <c r="A29" s="103" t="s">
        <v>49</v>
      </c>
      <c r="B29" s="68" t="s">
        <v>85</v>
      </c>
      <c r="C29" s="68">
        <v>121</v>
      </c>
      <c r="D29" s="70" t="s">
        <v>22</v>
      </c>
      <c r="E29" s="71">
        <f>E28</f>
        <v>1204.8</v>
      </c>
    </row>
    <row r="30" spans="1:5" ht="35.25" customHeight="1">
      <c r="A30" s="72" t="s">
        <v>57</v>
      </c>
      <c r="B30" s="68" t="s">
        <v>86</v>
      </c>
      <c r="C30" s="68"/>
      <c r="D30" s="70" t="s">
        <v>51</v>
      </c>
      <c r="E30" s="71">
        <v>260</v>
      </c>
    </row>
    <row r="31" spans="1:5" ht="50.25" customHeight="1">
      <c r="A31" s="7" t="s">
        <v>1</v>
      </c>
      <c r="B31" s="8" t="s">
        <v>86</v>
      </c>
      <c r="C31" s="18">
        <v>244</v>
      </c>
      <c r="D31" s="43" t="s">
        <v>51</v>
      </c>
      <c r="E31" s="34">
        <v>260</v>
      </c>
    </row>
    <row r="32" spans="1:5" ht="45.75" customHeight="1">
      <c r="A32" s="9" t="s">
        <v>58</v>
      </c>
      <c r="B32" s="8"/>
      <c r="C32" s="8"/>
      <c r="D32" s="50"/>
      <c r="E32" s="36">
        <f>E33+E36+E39+E42</f>
        <v>3070</v>
      </c>
    </row>
    <row r="33" spans="1:5" ht="45.75" customHeight="1">
      <c r="A33" s="9" t="s">
        <v>59</v>
      </c>
      <c r="B33" s="8" t="s">
        <v>87</v>
      </c>
      <c r="C33" s="8"/>
      <c r="D33" s="50"/>
      <c r="E33" s="36">
        <v>2600</v>
      </c>
    </row>
    <row r="34" spans="1:5" ht="45" customHeight="1">
      <c r="A34" s="7" t="s">
        <v>1</v>
      </c>
      <c r="B34" s="8" t="s">
        <v>87</v>
      </c>
      <c r="C34" s="8">
        <v>244</v>
      </c>
      <c r="D34" s="43"/>
      <c r="E34" s="36">
        <v>2600</v>
      </c>
    </row>
    <row r="35" spans="1:5" ht="31.5" customHeight="1">
      <c r="A35" s="7" t="s">
        <v>16</v>
      </c>
      <c r="B35" s="8" t="s">
        <v>87</v>
      </c>
      <c r="C35" s="8">
        <v>244</v>
      </c>
      <c r="D35" s="50" t="s">
        <v>17</v>
      </c>
      <c r="E35" s="36">
        <v>2600</v>
      </c>
    </row>
    <row r="36" spans="1:5" ht="25.5">
      <c r="A36" s="9" t="s">
        <v>88</v>
      </c>
      <c r="B36" s="8" t="s">
        <v>135</v>
      </c>
      <c r="C36" s="8"/>
      <c r="D36" s="50"/>
      <c r="E36" s="36">
        <v>385</v>
      </c>
    </row>
    <row r="37" spans="1:5" ht="45">
      <c r="A37" s="7" t="s">
        <v>1</v>
      </c>
      <c r="B37" s="8" t="s">
        <v>135</v>
      </c>
      <c r="C37" s="8">
        <v>244</v>
      </c>
      <c r="D37" s="50"/>
      <c r="E37" s="36">
        <v>385</v>
      </c>
    </row>
    <row r="38" spans="1:5" ht="15">
      <c r="A38" s="7" t="s">
        <v>16</v>
      </c>
      <c r="B38" s="8" t="s">
        <v>135</v>
      </c>
      <c r="C38" s="8">
        <v>244</v>
      </c>
      <c r="D38" s="50" t="s">
        <v>17</v>
      </c>
      <c r="E38" s="36">
        <v>385</v>
      </c>
    </row>
    <row r="39" spans="1:5" ht="75">
      <c r="A39" s="7" t="s">
        <v>137</v>
      </c>
      <c r="B39" s="8" t="s">
        <v>136</v>
      </c>
      <c r="C39" s="8"/>
      <c r="D39" s="50"/>
      <c r="E39" s="36">
        <v>15</v>
      </c>
    </row>
    <row r="40" spans="1:5" ht="45">
      <c r="A40" s="7" t="s">
        <v>1</v>
      </c>
      <c r="B40" s="8" t="s">
        <v>136</v>
      </c>
      <c r="C40" s="8">
        <v>244</v>
      </c>
      <c r="D40" s="50"/>
      <c r="E40" s="36">
        <v>15</v>
      </c>
    </row>
    <row r="41" spans="1:5" ht="15">
      <c r="A41" s="7" t="s">
        <v>16</v>
      </c>
      <c r="B41" s="8" t="s">
        <v>136</v>
      </c>
      <c r="C41" s="8">
        <v>244</v>
      </c>
      <c r="D41" s="50" t="s">
        <v>17</v>
      </c>
      <c r="E41" s="36">
        <v>15</v>
      </c>
    </row>
    <row r="42" spans="1:5" ht="30">
      <c r="A42" s="7" t="s">
        <v>138</v>
      </c>
      <c r="B42" s="8" t="s">
        <v>139</v>
      </c>
      <c r="C42" s="8"/>
      <c r="D42" s="50"/>
      <c r="E42" s="36">
        <v>70</v>
      </c>
    </row>
    <row r="43" spans="1:5" ht="45">
      <c r="A43" s="7" t="s">
        <v>1</v>
      </c>
      <c r="B43" s="8" t="s">
        <v>139</v>
      </c>
      <c r="C43" s="8">
        <v>244</v>
      </c>
      <c r="D43" s="50"/>
      <c r="E43" s="36">
        <v>70</v>
      </c>
    </row>
    <row r="44" spans="1:5" ht="15">
      <c r="A44" s="7" t="s">
        <v>16</v>
      </c>
      <c r="B44" s="8" t="s">
        <v>139</v>
      </c>
      <c r="C44" s="8">
        <v>244</v>
      </c>
      <c r="D44" s="50" t="s">
        <v>17</v>
      </c>
      <c r="E44" s="36">
        <v>70</v>
      </c>
    </row>
    <row r="45" spans="1:5" ht="30">
      <c r="A45" s="7" t="s">
        <v>140</v>
      </c>
      <c r="B45" s="8" t="s">
        <v>90</v>
      </c>
      <c r="C45" s="8"/>
      <c r="D45" s="44"/>
      <c r="E45" s="35">
        <f>E46</f>
        <v>300</v>
      </c>
    </row>
    <row r="46" spans="1:5" ht="45">
      <c r="A46" s="7" t="s">
        <v>1</v>
      </c>
      <c r="B46" s="8" t="s">
        <v>90</v>
      </c>
      <c r="C46" s="8">
        <v>244</v>
      </c>
      <c r="D46" s="43"/>
      <c r="E46" s="36">
        <v>300</v>
      </c>
    </row>
    <row r="47" spans="1:5" ht="15">
      <c r="A47" s="7" t="s">
        <v>33</v>
      </c>
      <c r="B47" s="8"/>
      <c r="C47" s="8"/>
      <c r="D47" s="43" t="s">
        <v>34</v>
      </c>
      <c r="E47" s="36">
        <v>300</v>
      </c>
    </row>
    <row r="48" spans="1:5" ht="15">
      <c r="A48" s="19" t="s">
        <v>30</v>
      </c>
      <c r="B48" s="17" t="s">
        <v>89</v>
      </c>
      <c r="C48" s="17"/>
      <c r="D48" s="45" t="s">
        <v>31</v>
      </c>
      <c r="E48" s="33">
        <f>E50</f>
        <v>140.3</v>
      </c>
    </row>
    <row r="49" spans="1:5" ht="25.5">
      <c r="A49" s="30" t="s">
        <v>141</v>
      </c>
      <c r="B49" s="8" t="s">
        <v>89</v>
      </c>
      <c r="C49" s="8"/>
      <c r="D49" s="43"/>
      <c r="E49" s="36">
        <f>E50</f>
        <v>140.3</v>
      </c>
    </row>
    <row r="50" spans="1:5" ht="38.25">
      <c r="A50" s="11" t="s">
        <v>142</v>
      </c>
      <c r="B50" s="8" t="s">
        <v>89</v>
      </c>
      <c r="C50" s="8">
        <v>321</v>
      </c>
      <c r="D50" s="51"/>
      <c r="E50" s="36">
        <v>140.3</v>
      </c>
    </row>
    <row r="51" spans="1:5" ht="15">
      <c r="A51" s="11" t="s">
        <v>30</v>
      </c>
      <c r="B51" s="8" t="s">
        <v>89</v>
      </c>
      <c r="C51" s="8">
        <v>321</v>
      </c>
      <c r="D51" s="51" t="s">
        <v>31</v>
      </c>
      <c r="E51" s="36">
        <v>140.3</v>
      </c>
    </row>
    <row r="52" spans="1:5" ht="69" customHeight="1">
      <c r="A52" s="27" t="s">
        <v>42</v>
      </c>
      <c r="B52" s="21" t="s">
        <v>43</v>
      </c>
      <c r="C52" s="21"/>
      <c r="D52" s="52"/>
      <c r="E52" s="41">
        <f>E53+E57</f>
        <v>790</v>
      </c>
    </row>
    <row r="53" spans="1:5" ht="15">
      <c r="A53" s="24" t="s">
        <v>40</v>
      </c>
      <c r="B53" s="17" t="s">
        <v>91</v>
      </c>
      <c r="C53" s="17"/>
      <c r="D53" s="46"/>
      <c r="E53" s="42">
        <f>E54</f>
        <v>110</v>
      </c>
    </row>
    <row r="54" spans="1:5" ht="38.25">
      <c r="A54" s="12" t="s">
        <v>143</v>
      </c>
      <c r="B54" s="8" t="s">
        <v>91</v>
      </c>
      <c r="C54" s="8"/>
      <c r="D54" s="54"/>
      <c r="E54" s="36">
        <f>E55</f>
        <v>110</v>
      </c>
    </row>
    <row r="55" spans="1:5" ht="45">
      <c r="A55" s="7" t="s">
        <v>1</v>
      </c>
      <c r="B55" s="8" t="s">
        <v>91</v>
      </c>
      <c r="C55" s="8">
        <v>244</v>
      </c>
      <c r="D55" s="54"/>
      <c r="E55" s="36">
        <f>E56</f>
        <v>110</v>
      </c>
    </row>
    <row r="56" spans="1:5" ht="21" customHeight="1">
      <c r="A56" s="7" t="s">
        <v>40</v>
      </c>
      <c r="B56" s="8" t="s">
        <v>91</v>
      </c>
      <c r="C56" s="8">
        <v>244</v>
      </c>
      <c r="D56" s="43" t="s">
        <v>41</v>
      </c>
      <c r="E56" s="36">
        <v>110</v>
      </c>
    </row>
    <row r="57" spans="1:5" ht="30">
      <c r="A57" s="22" t="s">
        <v>44</v>
      </c>
      <c r="B57" s="17" t="s">
        <v>92</v>
      </c>
      <c r="C57" s="17"/>
      <c r="D57" s="45"/>
      <c r="E57" s="33">
        <f>E58+E61+E64+E67</f>
        <v>680</v>
      </c>
    </row>
    <row r="58" spans="1:5" ht="25.5">
      <c r="A58" s="9" t="s">
        <v>45</v>
      </c>
      <c r="B58" s="8" t="s">
        <v>92</v>
      </c>
      <c r="C58" s="8"/>
      <c r="D58" s="50"/>
      <c r="E58" s="36">
        <f>E59</f>
        <v>200</v>
      </c>
    </row>
    <row r="59" spans="1:5" ht="45">
      <c r="A59" s="7" t="s">
        <v>1</v>
      </c>
      <c r="B59" s="8" t="s">
        <v>92</v>
      </c>
      <c r="C59" s="8">
        <v>244</v>
      </c>
      <c r="D59" s="50"/>
      <c r="E59" s="36">
        <v>200</v>
      </c>
    </row>
    <row r="60" spans="1:5" ht="30">
      <c r="A60" s="7" t="s">
        <v>44</v>
      </c>
      <c r="B60" s="8" t="s">
        <v>92</v>
      </c>
      <c r="C60" s="8">
        <v>244</v>
      </c>
      <c r="D60" s="50" t="s">
        <v>39</v>
      </c>
      <c r="E60" s="36">
        <f>E59</f>
        <v>200</v>
      </c>
    </row>
    <row r="61" spans="1:5" ht="25.5">
      <c r="A61" s="13" t="s">
        <v>46</v>
      </c>
      <c r="B61" s="8" t="s">
        <v>93</v>
      </c>
      <c r="C61" s="8"/>
      <c r="D61" s="50"/>
      <c r="E61" s="36">
        <f>E62</f>
        <v>420</v>
      </c>
    </row>
    <row r="62" spans="1:5" ht="29.25" customHeight="1">
      <c r="A62" s="7" t="s">
        <v>1</v>
      </c>
      <c r="B62" s="8" t="s">
        <v>93</v>
      </c>
      <c r="C62" s="8">
        <v>244</v>
      </c>
      <c r="D62" s="47"/>
      <c r="E62" s="36">
        <v>420</v>
      </c>
    </row>
    <row r="63" spans="1:5" ht="29.25" customHeight="1">
      <c r="A63" s="7" t="s">
        <v>44</v>
      </c>
      <c r="B63" s="8" t="s">
        <v>93</v>
      </c>
      <c r="C63" s="8">
        <v>244</v>
      </c>
      <c r="D63" s="47" t="s">
        <v>39</v>
      </c>
      <c r="E63" s="36">
        <v>420</v>
      </c>
    </row>
    <row r="64" spans="1:5" ht="25.5">
      <c r="A64" s="13" t="s">
        <v>144</v>
      </c>
      <c r="B64" s="8" t="s">
        <v>94</v>
      </c>
      <c r="C64" s="8"/>
      <c r="D64" s="47"/>
      <c r="E64" s="36">
        <v>20</v>
      </c>
    </row>
    <row r="65" spans="1:5" ht="32.25" customHeight="1">
      <c r="A65" s="7" t="s">
        <v>1</v>
      </c>
      <c r="B65" s="8" t="s">
        <v>94</v>
      </c>
      <c r="C65" s="8">
        <v>244</v>
      </c>
      <c r="D65" s="47"/>
      <c r="E65" s="36">
        <v>20</v>
      </c>
    </row>
    <row r="66" spans="1:5" ht="32.25" customHeight="1">
      <c r="A66" s="7" t="s">
        <v>44</v>
      </c>
      <c r="B66" s="8" t="s">
        <v>94</v>
      </c>
      <c r="C66" s="8">
        <v>244</v>
      </c>
      <c r="D66" s="47" t="s">
        <v>39</v>
      </c>
      <c r="E66" s="36">
        <v>20</v>
      </c>
    </row>
    <row r="67" spans="1:10" ht="25.5">
      <c r="A67" s="13" t="s">
        <v>96</v>
      </c>
      <c r="B67" s="18" t="s">
        <v>95</v>
      </c>
      <c r="C67" s="18"/>
      <c r="D67" s="47"/>
      <c r="E67" s="34">
        <v>40</v>
      </c>
      <c r="F67" s="48"/>
      <c r="G67" s="48"/>
      <c r="H67" s="48"/>
      <c r="I67" s="48"/>
      <c r="J67" s="48"/>
    </row>
    <row r="68" spans="1:5" ht="32.25" customHeight="1">
      <c r="A68" s="7" t="s">
        <v>1</v>
      </c>
      <c r="B68" s="8" t="s">
        <v>95</v>
      </c>
      <c r="C68" s="8">
        <v>244</v>
      </c>
      <c r="D68" s="47"/>
      <c r="E68" s="36">
        <v>40</v>
      </c>
    </row>
    <row r="69" spans="1:5" ht="32.25" customHeight="1">
      <c r="A69" s="7" t="s">
        <v>44</v>
      </c>
      <c r="B69" s="8" t="s">
        <v>95</v>
      </c>
      <c r="C69" s="8">
        <v>244</v>
      </c>
      <c r="D69" s="47" t="s">
        <v>39</v>
      </c>
      <c r="E69" s="36">
        <v>40</v>
      </c>
    </row>
    <row r="70" spans="1:5" ht="80.25" customHeight="1">
      <c r="A70" s="27" t="s">
        <v>47</v>
      </c>
      <c r="B70" s="31" t="s">
        <v>48</v>
      </c>
      <c r="C70" s="31"/>
      <c r="D70" s="52"/>
      <c r="E70" s="32">
        <f>E71+E79+E74+E85+E91+E105+E119+E115+E84+E109+E90</f>
        <v>7143.8</v>
      </c>
    </row>
    <row r="71" spans="1:5" ht="33" customHeight="1">
      <c r="A71" s="73" t="s">
        <v>64</v>
      </c>
      <c r="B71" s="68" t="s">
        <v>97</v>
      </c>
      <c r="C71" s="68"/>
      <c r="D71" s="75"/>
      <c r="E71" s="71">
        <f>E72</f>
        <v>200</v>
      </c>
    </row>
    <row r="72" spans="1:5" ht="21" customHeight="1">
      <c r="A72" s="74" t="s">
        <v>147</v>
      </c>
      <c r="B72" s="8" t="s">
        <v>97</v>
      </c>
      <c r="C72" s="18"/>
      <c r="D72" s="47"/>
      <c r="E72" s="34">
        <f>E73</f>
        <v>200</v>
      </c>
    </row>
    <row r="73" spans="1:5" ht="32.25" customHeight="1">
      <c r="A73" s="7" t="s">
        <v>1</v>
      </c>
      <c r="B73" s="8" t="s">
        <v>97</v>
      </c>
      <c r="C73" s="18">
        <v>244</v>
      </c>
      <c r="D73" s="50"/>
      <c r="E73" s="34">
        <v>200</v>
      </c>
    </row>
    <row r="74" spans="1:5" ht="32.25" customHeight="1">
      <c r="A74" s="7" t="s">
        <v>64</v>
      </c>
      <c r="B74" s="8" t="s">
        <v>97</v>
      </c>
      <c r="C74" s="18">
        <v>244</v>
      </c>
      <c r="D74" s="50" t="s">
        <v>65</v>
      </c>
      <c r="E74" s="34">
        <v>300</v>
      </c>
    </row>
    <row r="75" spans="1:5" ht="26.25" customHeight="1">
      <c r="A75" s="57" t="s">
        <v>146</v>
      </c>
      <c r="B75" s="68" t="s">
        <v>145</v>
      </c>
      <c r="C75" s="68"/>
      <c r="D75" s="70"/>
      <c r="E75" s="71">
        <v>300</v>
      </c>
    </row>
    <row r="76" spans="1:5" ht="26.25" customHeight="1">
      <c r="A76" s="7" t="s">
        <v>1</v>
      </c>
      <c r="B76" s="68" t="s">
        <v>145</v>
      </c>
      <c r="C76" s="68">
        <v>244</v>
      </c>
      <c r="D76" s="70"/>
      <c r="E76" s="71">
        <v>300</v>
      </c>
    </row>
    <row r="77" spans="1:5" ht="26.25" customHeight="1">
      <c r="A77" s="73" t="s">
        <v>64</v>
      </c>
      <c r="B77" s="68" t="s">
        <v>145</v>
      </c>
      <c r="C77" s="68">
        <v>244</v>
      </c>
      <c r="D77" s="70" t="s">
        <v>65</v>
      </c>
      <c r="E77" s="71">
        <v>300</v>
      </c>
    </row>
    <row r="78" spans="1:5" ht="21" customHeight="1">
      <c r="A78" s="78" t="s">
        <v>3</v>
      </c>
      <c r="B78" s="6"/>
      <c r="C78" s="6"/>
      <c r="D78" s="53"/>
      <c r="E78" s="36">
        <f>E85+E91+E79+E84</f>
        <v>3367.3</v>
      </c>
    </row>
    <row r="79" spans="1:5" ht="38.25">
      <c r="A79" s="12" t="s">
        <v>148</v>
      </c>
      <c r="B79" s="8" t="s">
        <v>98</v>
      </c>
      <c r="C79" s="8"/>
      <c r="D79" s="54"/>
      <c r="E79" s="36">
        <v>1000</v>
      </c>
    </row>
    <row r="80" spans="1:5" ht="45">
      <c r="A80" s="7" t="s">
        <v>1</v>
      </c>
      <c r="B80" s="8" t="s">
        <v>98</v>
      </c>
      <c r="C80" s="68">
        <v>243</v>
      </c>
      <c r="D80" s="54"/>
      <c r="E80" s="36">
        <v>1000</v>
      </c>
    </row>
    <row r="81" spans="1:5" ht="15">
      <c r="A81" s="77" t="s">
        <v>18</v>
      </c>
      <c r="B81" s="8" t="s">
        <v>98</v>
      </c>
      <c r="C81" s="68">
        <v>243</v>
      </c>
      <c r="D81" s="76" t="s">
        <v>19</v>
      </c>
      <c r="E81" s="36">
        <v>1000</v>
      </c>
    </row>
    <row r="82" spans="1:5" ht="38.25">
      <c r="A82" s="12" t="s">
        <v>148</v>
      </c>
      <c r="B82" s="8" t="s">
        <v>99</v>
      </c>
      <c r="C82" s="68"/>
      <c r="D82" s="76"/>
      <c r="E82" s="36">
        <v>200</v>
      </c>
    </row>
    <row r="83" spans="1:5" ht="45">
      <c r="A83" s="72" t="s">
        <v>1</v>
      </c>
      <c r="B83" s="68" t="s">
        <v>99</v>
      </c>
      <c r="C83" s="68">
        <v>244</v>
      </c>
      <c r="D83" s="76"/>
      <c r="E83" s="71">
        <v>200</v>
      </c>
    </row>
    <row r="84" spans="1:5" ht="15">
      <c r="A84" s="104" t="s">
        <v>4</v>
      </c>
      <c r="B84" s="68" t="s">
        <v>99</v>
      </c>
      <c r="C84" s="68">
        <v>244</v>
      </c>
      <c r="D84" s="105" t="s">
        <v>19</v>
      </c>
      <c r="E84" s="71">
        <v>200</v>
      </c>
    </row>
    <row r="85" spans="1:5" ht="15">
      <c r="A85" s="81" t="s">
        <v>35</v>
      </c>
      <c r="B85" s="68"/>
      <c r="C85" s="68"/>
      <c r="D85" s="70"/>
      <c r="E85" s="71">
        <f>E86</f>
        <v>30.9</v>
      </c>
    </row>
    <row r="86" spans="1:5" ht="30">
      <c r="A86" s="81" t="s">
        <v>5</v>
      </c>
      <c r="B86" s="68" t="s">
        <v>100</v>
      </c>
      <c r="C86" s="68"/>
      <c r="D86" s="70"/>
      <c r="E86" s="71">
        <f>E87</f>
        <v>30.9</v>
      </c>
    </row>
    <row r="87" spans="1:5" ht="60">
      <c r="A87" s="81" t="s">
        <v>149</v>
      </c>
      <c r="B87" s="68" t="s">
        <v>100</v>
      </c>
      <c r="C87" s="68">
        <v>810</v>
      </c>
      <c r="D87" s="70"/>
      <c r="E87" s="71">
        <v>30.9</v>
      </c>
    </row>
    <row r="88" spans="1:5" ht="48" customHeight="1">
      <c r="A88" s="81" t="s">
        <v>150</v>
      </c>
      <c r="B88" s="68" t="s">
        <v>100</v>
      </c>
      <c r="C88" s="68">
        <v>810</v>
      </c>
      <c r="D88" s="70" t="s">
        <v>36</v>
      </c>
      <c r="E88" s="71">
        <v>30.9</v>
      </c>
    </row>
    <row r="89" spans="1:5" ht="48" customHeight="1">
      <c r="A89" s="81" t="s">
        <v>167</v>
      </c>
      <c r="B89" s="68" t="s">
        <v>168</v>
      </c>
      <c r="C89" s="68"/>
      <c r="D89" s="70"/>
      <c r="E89" s="71">
        <v>460</v>
      </c>
    </row>
    <row r="90" spans="1:5" ht="48" customHeight="1">
      <c r="A90" s="72" t="s">
        <v>1</v>
      </c>
      <c r="B90" s="68" t="s">
        <v>168</v>
      </c>
      <c r="C90" s="68">
        <v>244</v>
      </c>
      <c r="D90" s="70" t="s">
        <v>36</v>
      </c>
      <c r="E90" s="71">
        <v>460</v>
      </c>
    </row>
    <row r="91" spans="1:5" ht="15">
      <c r="A91" s="81" t="s">
        <v>37</v>
      </c>
      <c r="B91" s="68"/>
      <c r="C91" s="106"/>
      <c r="D91" s="70"/>
      <c r="E91" s="107">
        <f>E92+E99+E102</f>
        <v>2136.4</v>
      </c>
    </row>
    <row r="92" spans="1:5" ht="15">
      <c r="A92" s="81" t="s">
        <v>37</v>
      </c>
      <c r="B92" s="68"/>
      <c r="C92" s="96"/>
      <c r="D92" s="70"/>
      <c r="E92" s="98">
        <f>E93+E96</f>
        <v>1571.4</v>
      </c>
    </row>
    <row r="93" spans="1:5" ht="15">
      <c r="A93" s="82" t="s">
        <v>6</v>
      </c>
      <c r="B93" s="8" t="s">
        <v>101</v>
      </c>
      <c r="C93" s="14"/>
      <c r="D93" s="50"/>
      <c r="E93" s="83">
        <f>E94</f>
        <v>1371.4</v>
      </c>
    </row>
    <row r="94" spans="1:5" ht="28.5" customHeight="1">
      <c r="A94" s="7" t="s">
        <v>1</v>
      </c>
      <c r="B94" s="8" t="s">
        <v>101</v>
      </c>
      <c r="C94" s="15" t="s">
        <v>2</v>
      </c>
      <c r="D94" s="50"/>
      <c r="E94" s="37">
        <v>1371.4</v>
      </c>
    </row>
    <row r="95" spans="1:5" ht="28.5" customHeight="1">
      <c r="A95" s="82" t="s">
        <v>37</v>
      </c>
      <c r="B95" s="8" t="s">
        <v>101</v>
      </c>
      <c r="C95" s="15" t="s">
        <v>2</v>
      </c>
      <c r="D95" s="50" t="s">
        <v>38</v>
      </c>
      <c r="E95" s="37">
        <v>1371.4</v>
      </c>
    </row>
    <row r="96" spans="1:5" ht="15">
      <c r="A96" s="82" t="s">
        <v>151</v>
      </c>
      <c r="B96" s="8" t="s">
        <v>102</v>
      </c>
      <c r="C96" s="14"/>
      <c r="D96" s="50"/>
      <c r="E96" s="83">
        <f>E97</f>
        <v>200</v>
      </c>
    </row>
    <row r="97" spans="1:5" ht="45">
      <c r="A97" s="7" t="s">
        <v>1</v>
      </c>
      <c r="B97" s="8" t="s">
        <v>102</v>
      </c>
      <c r="C97" s="14" t="s">
        <v>2</v>
      </c>
      <c r="D97" s="50"/>
      <c r="E97" s="83">
        <v>200</v>
      </c>
    </row>
    <row r="98" spans="1:5" ht="15">
      <c r="A98" s="82" t="s">
        <v>37</v>
      </c>
      <c r="B98" s="8" t="s">
        <v>102</v>
      </c>
      <c r="C98" s="14" t="s">
        <v>2</v>
      </c>
      <c r="D98" s="50" t="s">
        <v>38</v>
      </c>
      <c r="E98" s="83">
        <v>200</v>
      </c>
    </row>
    <row r="99" spans="1:5" ht="60">
      <c r="A99" s="84" t="s">
        <v>7</v>
      </c>
      <c r="B99" s="8" t="s">
        <v>103</v>
      </c>
      <c r="C99" s="14"/>
      <c r="D99" s="43"/>
      <c r="E99" s="83">
        <v>300</v>
      </c>
    </row>
    <row r="100" spans="1:5" ht="45">
      <c r="A100" s="72" t="s">
        <v>1</v>
      </c>
      <c r="B100" s="68" t="s">
        <v>103</v>
      </c>
      <c r="C100" s="96" t="s">
        <v>2</v>
      </c>
      <c r="D100" s="70"/>
      <c r="E100" s="98">
        <v>300</v>
      </c>
    </row>
    <row r="101" spans="1:5" ht="15">
      <c r="A101" s="81" t="s">
        <v>37</v>
      </c>
      <c r="B101" s="68" t="s">
        <v>103</v>
      </c>
      <c r="C101" s="96" t="s">
        <v>2</v>
      </c>
      <c r="D101" s="70"/>
      <c r="E101" s="98">
        <v>300</v>
      </c>
    </row>
    <row r="102" spans="1:5" ht="30" customHeight="1">
      <c r="A102" s="81" t="s">
        <v>104</v>
      </c>
      <c r="B102" s="68" t="s">
        <v>106</v>
      </c>
      <c r="C102" s="96"/>
      <c r="D102" s="70"/>
      <c r="E102" s="98">
        <v>265</v>
      </c>
    </row>
    <row r="103" spans="1:5" ht="30" customHeight="1">
      <c r="A103" s="72" t="s">
        <v>1</v>
      </c>
      <c r="B103" s="68" t="s">
        <v>106</v>
      </c>
      <c r="C103" s="96" t="s">
        <v>2</v>
      </c>
      <c r="D103" s="70"/>
      <c r="E103" s="98">
        <v>265</v>
      </c>
    </row>
    <row r="104" spans="1:5" ht="18" customHeight="1">
      <c r="A104" s="81" t="s">
        <v>37</v>
      </c>
      <c r="B104" s="68" t="s">
        <v>106</v>
      </c>
      <c r="C104" s="96" t="s">
        <v>2</v>
      </c>
      <c r="D104" s="70" t="s">
        <v>38</v>
      </c>
      <c r="E104" s="98">
        <v>265</v>
      </c>
    </row>
    <row r="105" spans="1:5" ht="15">
      <c r="A105" s="81" t="s">
        <v>28</v>
      </c>
      <c r="B105" s="68"/>
      <c r="C105" s="68"/>
      <c r="D105" s="70"/>
      <c r="E105" s="71">
        <f>E106</f>
        <v>306.5</v>
      </c>
    </row>
    <row r="106" spans="1:5" ht="15">
      <c r="A106" s="81" t="s">
        <v>8</v>
      </c>
      <c r="B106" s="68" t="s">
        <v>105</v>
      </c>
      <c r="C106" s="68"/>
      <c r="D106" s="70"/>
      <c r="E106" s="71">
        <v>306.5</v>
      </c>
    </row>
    <row r="107" spans="1:5" s="16" customFormat="1" ht="27" customHeight="1">
      <c r="A107" s="72" t="s">
        <v>1</v>
      </c>
      <c r="B107" s="68" t="s">
        <v>105</v>
      </c>
      <c r="C107" s="68">
        <v>244</v>
      </c>
      <c r="D107" s="70"/>
      <c r="E107" s="71">
        <v>306.5</v>
      </c>
    </row>
    <row r="108" spans="1:5" s="16" customFormat="1" ht="27" customHeight="1">
      <c r="A108" s="72" t="s">
        <v>28</v>
      </c>
      <c r="B108" s="68" t="s">
        <v>105</v>
      </c>
      <c r="C108" s="68">
        <v>244</v>
      </c>
      <c r="D108" s="70" t="s">
        <v>29</v>
      </c>
      <c r="E108" s="71">
        <v>306.5</v>
      </c>
    </row>
    <row r="109" spans="1:5" s="16" customFormat="1" ht="30">
      <c r="A109" s="81" t="s">
        <v>161</v>
      </c>
      <c r="B109" s="68" t="s">
        <v>107</v>
      </c>
      <c r="C109" s="68"/>
      <c r="D109" s="70"/>
      <c r="E109" s="71">
        <f>E110+E113</f>
        <v>570</v>
      </c>
    </row>
    <row r="110" spans="1:5" s="16" customFormat="1" ht="15" hidden="1">
      <c r="A110" s="81"/>
      <c r="B110" s="68"/>
      <c r="C110" s="68"/>
      <c r="D110" s="70"/>
      <c r="E110" s="71">
        <f>E111</f>
        <v>344</v>
      </c>
    </row>
    <row r="111" spans="1:5" s="16" customFormat="1" ht="45">
      <c r="A111" s="72" t="s">
        <v>1</v>
      </c>
      <c r="B111" s="68" t="s">
        <v>107</v>
      </c>
      <c r="C111" s="68">
        <v>244</v>
      </c>
      <c r="D111" s="70" t="s">
        <v>20</v>
      </c>
      <c r="E111" s="71">
        <v>344</v>
      </c>
    </row>
    <row r="112" spans="1:5" s="16" customFormat="1" ht="15">
      <c r="A112" s="100" t="s">
        <v>158</v>
      </c>
      <c r="B112" s="68" t="s">
        <v>107</v>
      </c>
      <c r="C112" s="68">
        <v>244</v>
      </c>
      <c r="D112" s="101" t="s">
        <v>20</v>
      </c>
      <c r="E112" s="71">
        <v>344</v>
      </c>
    </row>
    <row r="113" spans="1:5" s="16" customFormat="1" ht="30">
      <c r="A113" s="100" t="s">
        <v>160</v>
      </c>
      <c r="B113" s="68" t="s">
        <v>162</v>
      </c>
      <c r="C113" s="68">
        <v>612</v>
      </c>
      <c r="D113" s="101"/>
      <c r="E113" s="71">
        <v>226</v>
      </c>
    </row>
    <row r="114" spans="1:5" s="16" customFormat="1" ht="15">
      <c r="A114" s="100" t="s">
        <v>158</v>
      </c>
      <c r="B114" s="68"/>
      <c r="C114" s="68"/>
      <c r="D114" s="101" t="s">
        <v>20</v>
      </c>
      <c r="E114" s="71">
        <v>226</v>
      </c>
    </row>
    <row r="115" spans="1:5" s="16" customFormat="1" ht="15">
      <c r="A115" s="86" t="s">
        <v>60</v>
      </c>
      <c r="B115" s="68"/>
      <c r="C115" s="68"/>
      <c r="D115" s="101"/>
      <c r="E115" s="71">
        <v>375</v>
      </c>
    </row>
    <row r="116" spans="1:5" s="16" customFormat="1" ht="15">
      <c r="A116" s="102" t="s">
        <v>108</v>
      </c>
      <c r="B116" s="68" t="s">
        <v>109</v>
      </c>
      <c r="C116" s="68"/>
      <c r="D116" s="70"/>
      <c r="E116" s="71">
        <v>375</v>
      </c>
    </row>
    <row r="117" spans="1:5" s="16" customFormat="1" ht="45">
      <c r="A117" s="72" t="s">
        <v>1</v>
      </c>
      <c r="B117" s="68" t="s">
        <v>109</v>
      </c>
      <c r="C117" s="68">
        <v>244</v>
      </c>
      <c r="D117" s="70"/>
      <c r="E117" s="71">
        <v>375</v>
      </c>
    </row>
    <row r="118" spans="1:5" s="16" customFormat="1" ht="15">
      <c r="A118" s="86" t="s">
        <v>60</v>
      </c>
      <c r="B118" s="68" t="s">
        <v>109</v>
      </c>
      <c r="C118" s="68">
        <v>244</v>
      </c>
      <c r="D118" s="70" t="s">
        <v>61</v>
      </c>
      <c r="E118" s="71">
        <v>375</v>
      </c>
    </row>
    <row r="119" spans="1:5" s="16" customFormat="1" ht="15">
      <c r="A119" s="102" t="s">
        <v>108</v>
      </c>
      <c r="B119" s="68" t="s">
        <v>109</v>
      </c>
      <c r="C119" s="68"/>
      <c r="D119" s="70"/>
      <c r="E119" s="71">
        <v>1565</v>
      </c>
    </row>
    <row r="120" spans="1:5" s="16" customFormat="1" ht="45">
      <c r="A120" s="72" t="s">
        <v>1</v>
      </c>
      <c r="B120" s="68" t="s">
        <v>109</v>
      </c>
      <c r="C120" s="68">
        <v>244</v>
      </c>
      <c r="D120" s="70"/>
      <c r="E120" s="71">
        <v>1565</v>
      </c>
    </row>
    <row r="121" spans="1:5" s="16" customFormat="1" ht="15">
      <c r="A121" s="81" t="s">
        <v>62</v>
      </c>
      <c r="B121" s="68" t="s">
        <v>109</v>
      </c>
      <c r="C121" s="68">
        <v>244</v>
      </c>
      <c r="D121" s="70" t="s">
        <v>63</v>
      </c>
      <c r="E121" s="71">
        <v>1565</v>
      </c>
    </row>
    <row r="122" spans="1:5" ht="15">
      <c r="A122" s="87" t="s">
        <v>124</v>
      </c>
      <c r="B122" s="88" t="s">
        <v>110</v>
      </c>
      <c r="C122" s="20" t="s">
        <v>0</v>
      </c>
      <c r="D122" s="55"/>
      <c r="E122" s="38">
        <f>E123+E131+E134+E138+E130+E142+E149</f>
        <v>17457</v>
      </c>
    </row>
    <row r="123" spans="1:5" ht="105">
      <c r="A123" s="81" t="s">
        <v>9</v>
      </c>
      <c r="B123" s="68" t="s">
        <v>118</v>
      </c>
      <c r="C123" s="68"/>
      <c r="D123" s="70" t="s">
        <v>22</v>
      </c>
      <c r="E123" s="71">
        <f>SUM(E124:E129)</f>
        <v>286.1</v>
      </c>
    </row>
    <row r="124" spans="1:5" ht="30">
      <c r="A124" s="102" t="s">
        <v>10</v>
      </c>
      <c r="B124" s="68" t="s">
        <v>111</v>
      </c>
      <c r="C124" s="68">
        <v>540</v>
      </c>
      <c r="D124" s="70" t="s">
        <v>22</v>
      </c>
      <c r="E124" s="71">
        <v>56.6</v>
      </c>
    </row>
    <row r="125" spans="1:5" ht="45">
      <c r="A125" s="102" t="s">
        <v>11</v>
      </c>
      <c r="B125" s="68" t="s">
        <v>113</v>
      </c>
      <c r="C125" s="68">
        <v>540</v>
      </c>
      <c r="D125" s="70" t="s">
        <v>22</v>
      </c>
      <c r="E125" s="71">
        <v>28.4</v>
      </c>
    </row>
    <row r="126" spans="1:5" ht="30">
      <c r="A126" s="102" t="s">
        <v>12</v>
      </c>
      <c r="B126" s="68" t="s">
        <v>112</v>
      </c>
      <c r="C126" s="68">
        <v>540</v>
      </c>
      <c r="D126" s="70" t="s">
        <v>22</v>
      </c>
      <c r="E126" s="71">
        <v>24</v>
      </c>
    </row>
    <row r="127" spans="1:5" ht="90">
      <c r="A127" s="102" t="s">
        <v>13</v>
      </c>
      <c r="B127" s="68" t="s">
        <v>114</v>
      </c>
      <c r="C127" s="68">
        <v>540</v>
      </c>
      <c r="D127" s="70" t="s">
        <v>22</v>
      </c>
      <c r="E127" s="71">
        <v>55.1</v>
      </c>
    </row>
    <row r="128" spans="1:5" ht="30">
      <c r="A128" s="102" t="s">
        <v>14</v>
      </c>
      <c r="B128" s="68" t="s">
        <v>115</v>
      </c>
      <c r="C128" s="68">
        <v>540</v>
      </c>
      <c r="D128" s="70" t="s">
        <v>22</v>
      </c>
      <c r="E128" s="71">
        <v>74</v>
      </c>
    </row>
    <row r="129" spans="1:5" ht="15">
      <c r="A129" s="102" t="s">
        <v>15</v>
      </c>
      <c r="B129" s="68" t="s">
        <v>116</v>
      </c>
      <c r="C129" s="68">
        <v>540</v>
      </c>
      <c r="D129" s="70" t="s">
        <v>22</v>
      </c>
      <c r="E129" s="71">
        <v>48</v>
      </c>
    </row>
    <row r="130" spans="1:6" ht="60">
      <c r="A130" s="102" t="s">
        <v>73</v>
      </c>
      <c r="B130" s="68" t="s">
        <v>166</v>
      </c>
      <c r="C130" s="68">
        <v>244</v>
      </c>
      <c r="D130" s="70" t="s">
        <v>22</v>
      </c>
      <c r="E130" s="71">
        <v>1</v>
      </c>
      <c r="F130" s="48"/>
    </row>
    <row r="131" spans="1:5" ht="15">
      <c r="A131" s="72" t="s">
        <v>152</v>
      </c>
      <c r="B131" s="68" t="s">
        <v>117</v>
      </c>
      <c r="C131" s="68"/>
      <c r="D131" s="70"/>
      <c r="E131" s="71">
        <v>100</v>
      </c>
    </row>
    <row r="132" spans="1:5" ht="18.75" customHeight="1">
      <c r="A132" s="72" t="s">
        <v>153</v>
      </c>
      <c r="B132" s="68" t="s">
        <v>117</v>
      </c>
      <c r="C132" s="68">
        <v>870</v>
      </c>
      <c r="D132" s="70"/>
      <c r="E132" s="71">
        <v>100</v>
      </c>
    </row>
    <row r="133" spans="1:5" ht="14.25" customHeight="1">
      <c r="A133" s="72" t="s">
        <v>154</v>
      </c>
      <c r="B133" s="68" t="s">
        <v>117</v>
      </c>
      <c r="C133" s="68">
        <v>870</v>
      </c>
      <c r="D133" s="70" t="s">
        <v>66</v>
      </c>
      <c r="E133" s="71">
        <v>100</v>
      </c>
    </row>
    <row r="134" spans="1:5" ht="15">
      <c r="A134" s="103" t="s">
        <v>67</v>
      </c>
      <c r="B134" s="68"/>
      <c r="C134" s="68"/>
      <c r="D134" s="70" t="s">
        <v>68</v>
      </c>
      <c r="E134" s="71">
        <f>E135</f>
        <v>304.5</v>
      </c>
    </row>
    <row r="135" spans="1:5" ht="15">
      <c r="A135" s="77" t="s">
        <v>67</v>
      </c>
      <c r="B135" s="68"/>
      <c r="C135" s="68"/>
      <c r="D135" s="76"/>
      <c r="E135" s="71">
        <f>E136</f>
        <v>304.5</v>
      </c>
    </row>
    <row r="136" spans="1:6" ht="45">
      <c r="A136" s="102" t="s">
        <v>69</v>
      </c>
      <c r="B136" s="68" t="s">
        <v>123</v>
      </c>
      <c r="C136" s="68">
        <v>123</v>
      </c>
      <c r="D136" s="70"/>
      <c r="E136" s="71">
        <v>304.5</v>
      </c>
      <c r="F136" s="58"/>
    </row>
    <row r="137" spans="1:5" ht="15">
      <c r="A137" s="77" t="s">
        <v>67</v>
      </c>
      <c r="B137" s="68" t="s">
        <v>123</v>
      </c>
      <c r="C137" s="68">
        <v>123</v>
      </c>
      <c r="D137" s="70" t="s">
        <v>68</v>
      </c>
      <c r="E137" s="71">
        <v>304.05</v>
      </c>
    </row>
    <row r="138" spans="1:5" ht="15">
      <c r="A138" s="81" t="s">
        <v>70</v>
      </c>
      <c r="B138" s="68"/>
      <c r="C138" s="68"/>
      <c r="D138" s="70" t="s">
        <v>72</v>
      </c>
      <c r="E138" s="71">
        <f>E139</f>
        <v>1948.1</v>
      </c>
    </row>
    <row r="139" spans="1:5" ht="15">
      <c r="A139" s="81" t="s">
        <v>71</v>
      </c>
      <c r="B139" s="68" t="s">
        <v>119</v>
      </c>
      <c r="C139" s="68"/>
      <c r="D139" s="70"/>
      <c r="E139" s="71">
        <f>E140</f>
        <v>1948.1</v>
      </c>
    </row>
    <row r="140" spans="1:5" ht="33.75" customHeight="1">
      <c r="A140" s="72" t="s">
        <v>1</v>
      </c>
      <c r="B140" s="68" t="s">
        <v>119</v>
      </c>
      <c r="C140" s="68">
        <v>244</v>
      </c>
      <c r="D140" s="70"/>
      <c r="E140" s="71">
        <v>1948.1</v>
      </c>
    </row>
    <row r="141" spans="1:5" ht="33.75" customHeight="1">
      <c r="A141" s="81" t="s">
        <v>70</v>
      </c>
      <c r="B141" s="68" t="s">
        <v>119</v>
      </c>
      <c r="C141" s="68">
        <v>244</v>
      </c>
      <c r="D141" s="70" t="s">
        <v>72</v>
      </c>
      <c r="E141" s="71">
        <v>1948.1</v>
      </c>
    </row>
    <row r="142" spans="1:5" ht="30">
      <c r="A142" s="89" t="s">
        <v>77</v>
      </c>
      <c r="B142" s="90"/>
      <c r="C142" s="90"/>
      <c r="D142" s="56"/>
      <c r="E142" s="91">
        <f>E143</f>
        <v>8442.8</v>
      </c>
    </row>
    <row r="143" spans="1:6" ht="15">
      <c r="A143" s="80" t="s">
        <v>165</v>
      </c>
      <c r="B143" s="96"/>
      <c r="C143" s="96"/>
      <c r="D143" s="97"/>
      <c r="E143" s="98">
        <f>E144+E148</f>
        <v>8442.8</v>
      </c>
      <c r="F143" s="66"/>
    </row>
    <row r="144" spans="1:6" ht="30">
      <c r="A144" s="82" t="s">
        <v>159</v>
      </c>
      <c r="B144" s="96" t="s">
        <v>120</v>
      </c>
      <c r="C144" s="99"/>
      <c r="D144" s="70"/>
      <c r="E144" s="98">
        <v>4017.45</v>
      </c>
      <c r="F144" s="66"/>
    </row>
    <row r="145" spans="1:5" ht="33" customHeight="1">
      <c r="A145" s="7" t="s">
        <v>163</v>
      </c>
      <c r="B145" s="23" t="s">
        <v>120</v>
      </c>
      <c r="C145" s="23" t="s">
        <v>164</v>
      </c>
      <c r="D145" s="51"/>
      <c r="E145" s="85">
        <v>4017.75</v>
      </c>
    </row>
    <row r="146" spans="1:6" ht="33" customHeight="1">
      <c r="A146" s="80" t="s">
        <v>165</v>
      </c>
      <c r="B146" s="23" t="s">
        <v>120</v>
      </c>
      <c r="C146" s="23" t="s">
        <v>164</v>
      </c>
      <c r="D146" s="51" t="s">
        <v>32</v>
      </c>
      <c r="E146" s="85">
        <v>4017.75</v>
      </c>
      <c r="F146" s="95"/>
    </row>
    <row r="147" spans="1:5" ht="33" customHeight="1">
      <c r="A147" s="7" t="s">
        <v>1</v>
      </c>
      <c r="B147" s="23" t="s">
        <v>120</v>
      </c>
      <c r="C147" s="23" t="s">
        <v>2</v>
      </c>
      <c r="D147" s="51"/>
      <c r="E147" s="85">
        <v>4425.35</v>
      </c>
    </row>
    <row r="148" spans="1:5" ht="33" customHeight="1">
      <c r="A148" s="80" t="s">
        <v>165</v>
      </c>
      <c r="B148" s="23" t="s">
        <v>120</v>
      </c>
      <c r="C148" s="23" t="s">
        <v>2</v>
      </c>
      <c r="D148" s="51" t="s">
        <v>32</v>
      </c>
      <c r="E148" s="85">
        <v>4425.35</v>
      </c>
    </row>
    <row r="149" spans="1:5" ht="15">
      <c r="A149" s="89" t="s">
        <v>78</v>
      </c>
      <c r="B149" s="92"/>
      <c r="C149" s="92"/>
      <c r="D149" s="56"/>
      <c r="E149" s="93">
        <f>E150+E154</f>
        <v>6374.5</v>
      </c>
    </row>
    <row r="150" spans="1:5" ht="30">
      <c r="A150" s="82" t="s">
        <v>155</v>
      </c>
      <c r="B150" s="94" t="s">
        <v>156</v>
      </c>
      <c r="C150" s="94"/>
      <c r="D150" s="79"/>
      <c r="E150" s="83">
        <f>E151</f>
        <v>5927.8</v>
      </c>
    </row>
    <row r="151" spans="1:5" ht="60">
      <c r="A151" s="82" t="s">
        <v>79</v>
      </c>
      <c r="B151" s="94" t="s">
        <v>156</v>
      </c>
      <c r="C151" s="94" t="s">
        <v>121</v>
      </c>
      <c r="D151" s="79"/>
      <c r="E151" s="83">
        <v>5927.8</v>
      </c>
    </row>
    <row r="152" spans="1:5" ht="15">
      <c r="A152" s="82" t="s">
        <v>158</v>
      </c>
      <c r="B152" s="94" t="s">
        <v>156</v>
      </c>
      <c r="C152" s="94" t="s">
        <v>121</v>
      </c>
      <c r="D152" s="79" t="s">
        <v>20</v>
      </c>
      <c r="E152" s="83">
        <v>5927.8</v>
      </c>
    </row>
    <row r="153" spans="1:5" ht="30">
      <c r="A153" s="82" t="s">
        <v>157</v>
      </c>
      <c r="B153" s="94" t="s">
        <v>122</v>
      </c>
      <c r="C153" s="94"/>
      <c r="D153" s="79"/>
      <c r="E153" s="83">
        <v>5927.8</v>
      </c>
    </row>
    <row r="154" spans="1:5" ht="60">
      <c r="A154" s="82" t="s">
        <v>79</v>
      </c>
      <c r="B154" s="14" t="s">
        <v>122</v>
      </c>
      <c r="C154" s="14" t="s">
        <v>121</v>
      </c>
      <c r="D154" s="50"/>
      <c r="E154" s="83">
        <v>446.7</v>
      </c>
    </row>
    <row r="155" spans="1:5" ht="15">
      <c r="A155" s="82" t="s">
        <v>158</v>
      </c>
      <c r="B155" s="14" t="s">
        <v>122</v>
      </c>
      <c r="C155" s="14" t="s">
        <v>121</v>
      </c>
      <c r="D155" s="50" t="s">
        <v>20</v>
      </c>
      <c r="E155" s="83">
        <v>446.7</v>
      </c>
    </row>
  </sheetData>
  <sheetProtection/>
  <autoFilter ref="A10:E10"/>
  <mergeCells count="5">
    <mergeCell ref="A6:D6"/>
    <mergeCell ref="A7:D7"/>
    <mergeCell ref="A8:D8"/>
    <mergeCell ref="A9:D9"/>
    <mergeCell ref="B1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2013-12-23T10:14:38Z</cp:lastPrinted>
  <dcterms:created xsi:type="dcterms:W3CDTF">2002-03-11T10:22:12Z</dcterms:created>
  <dcterms:modified xsi:type="dcterms:W3CDTF">2013-12-23T11:22:37Z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