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<sst xmlns="http://schemas.openxmlformats.org/spreadsheetml/2006/main" count="61" uniqueCount="61">
  <si>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Код бюджетной классификации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</si>
  <si>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</si>
  <si>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</si>
  <si>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</si>
  <si>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</si>
  <si>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</si>
  <si>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</si>
  <si>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</si>
  <si>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</si>
  <si>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</si>
  <si>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</si>
  <si>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</si>
  <si>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</si>
  <si>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1 13 00000 00 0000 000</t>
  </si>
  <si>
    <t>Доходы от оказания платных услуг и компенсации затрат государства</t>
  </si>
  <si>
    <t>1 16 00000 00 0000 000</t>
  </si>
  <si>
    <t>1 11 05030 00 0000 120</t>
  </si>
  <si>
    <t>1 06 01000 00 0000 110</t>
  </si>
  <si>
    <t>1 06 06000 00 0000 110</t>
  </si>
  <si>
    <t>2 00 00000 00 0000 000</t>
  </si>
  <si>
    <t>2 02 00000 00 0000 000</t>
  </si>
  <si>
    <t>Безвозмездные поступления от других бюджетов бюджетной системы РФ</t>
  </si>
  <si>
    <t xml:space="preserve">ВСЕГО ДОХОДОВ    </t>
  </si>
  <si>
    <t xml:space="preserve">  </t>
  </si>
  <si>
    <t>Транспортный налог</t>
  </si>
  <si>
    <t>1 13 03050 10 0511 130</t>
  </si>
  <si>
    <t xml:space="preserve">Земельный налог </t>
  </si>
  <si>
    <t>1  14 06014 10 0000 430</t>
  </si>
  <si>
    <t>1 14 00000 00 0000 000</t>
  </si>
  <si>
    <t>1 17 00000 00 0000 000</t>
  </si>
  <si>
    <t>НАЛОГОВЫЕ И НЕНАЛОГОВЫЕ ДОХОДЫ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</si>
  <si>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</si>
  <si>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</si>
  <si>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</si>
  <si>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</si>
  <si>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продажи земельных участков, государственная собственность на которые не разграничена, которые расположены в границах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</si>
  <si>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</si>
  <si>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2 02 04000 00 0000 151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</si>
  <si>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</si>
  <si>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1 11 09045 10 0111 120</t>
  </si>
  <si>
    <t>2 02 03000 00 0000 151</t>
  </si>
  <si>
    <t>% исполнения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</si>
  <si>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</si>
  <si>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План на 2013 год (тыс.руб.)</t>
  </si>
  <si>
    <t>Исполнение за I квартал 2013 года (тыс. руб.)</t>
  </si>
  <si>
    <t>Прочие доходы от оказания платных услуг получателями средств бюджетов поселений и компенсации затрат бюджетов поселений (НМКУ "Служба по благоустройству и ьытовому обслуживанию)</t>
  </si>
  <si>
    <t>2 19 05000 01 0000 151</t>
  </si>
  <si>
    <t>Возврат остатков субсидий , субвенций и иных межбюджетных трансфертов, имеющих целевое назначение, прошлых лет из бюджетов поселений</t>
  </si>
  <si>
    <t>Поступления доходов в бюджет Новосветского сельского поселения за I полугодие 2013 г.</t>
  </si>
  <si>
    <t>Налоги на совокупный доход</t>
  </si>
  <si>
    <t>1 05 00000 00 0000 000</t>
  </si>
  <si>
    <t>1 06 04000 00 0000 110</t>
  </si>
  <si>
    <t>1 05 03000 01 0000 110</t>
  </si>
  <si>
    <t>Единый сельскохозяйственный налог</t>
  </si>
  <si>
    <t>Иные межбюджетные трансферты</t>
  </si>
  <si>
    <t>Субвенции бюджетам субъектам РФ и муниципальным образованиям</t>
  </si>
  <si>
    <t>Субсидии бюджетам бюджетной системы РФ (межбюджетные субсидии)</t>
  </si>
  <si>
    <t>Дотации бюджетам субъектов Российской Федерации и муниципальных образований</t>
  </si>
  <si>
    <t>2 02 01000 00 0000 151</t>
  </si>
  <si>
    <t>2 02 02000 00 0000 151</t>
  </si>
  <si>
    <t xml:space="preserve">                                                                                                                   Приложение 2
                                                                                                                   к решению Совета депутатов 
                                                                                                                   МО Новосветское сельское поселение 
                                                                                                                   от 22.08.2013 года № 27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</si>
</sst>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_ ;\-#,##0.00\ 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172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30" fillId="0" borderId="10" xfId="0" applyNumberFormat="1" applyFont="1" applyBorder="1" applyAlignment="1">
      <alignment horizontal="right" vertical="center"/>
    </xf>
    <xf numFmtId="4" fontId="30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30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90700" y="10029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32</xdr:row>
      <xdr:rowOff>0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1790700" y="1067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26.140625" style="0" customWidth="1"/>
    <col min="2" max="2" width="60.140625" style="0" customWidth="1"/>
    <col min="3" max="3" width="12.7109375" style="0" customWidth="1"/>
    <col min="4" max="4" width="10.421875" style="0" customWidth="1"/>
    <col min="5" max="5" width="10.28125" style="0" customWidth="1"/>
  </cols>
  <sheetData>
    <row r="1" spans="1:5" ht="13.5" customHeight="1">
      <c r="A1" s="38" t="s">
        <v>60</v>
      </c>
      <c r="B1" s="39"/>
      <c r="C1" s="39"/>
      <c r="D1" s="39"/>
      <c r="E1" s="39"/>
    </row>
    <row r="2" spans="1:5" ht="12.75" customHeight="1">
      <c r="A2" s="39"/>
      <c r="B2" s="39"/>
      <c r="C2" s="39"/>
      <c r="D2" s="39"/>
      <c r="E2" s="39"/>
    </row>
    <row r="3" spans="1:5" ht="12.75" customHeight="1">
      <c r="A3" s="39"/>
      <c r="B3" s="39"/>
      <c r="C3" s="39"/>
      <c r="D3" s="39"/>
      <c r="E3" s="39"/>
    </row>
    <row r="4" spans="1:5" ht="28.5" customHeight="1">
      <c r="A4" s="39"/>
      <c r="B4" s="39"/>
      <c r="C4" s="39"/>
      <c r="D4" s="39"/>
      <c r="E4" s="39"/>
    </row>
    <row r="5" spans="1:3" ht="12.75">
      <c r="A5" s="1"/>
      <c r="B5" s="3"/>
      <c r="C5" s="3"/>
    </row>
    <row r="6" spans="1:5" ht="18" customHeight="1">
      <c r="A6" s="36" t="s">
        <v>48</v>
      </c>
      <c r="B6" s="36"/>
      <c r="C6" s="36"/>
      <c r="D6" s="36"/>
      <c r="E6" s="36"/>
    </row>
    <row r="7" spans="1:3" ht="13.5" customHeight="1">
      <c r="A7" s="21"/>
      <c r="B7" s="21"/>
      <c r="C7" s="21"/>
    </row>
    <row r="8" spans="1:5" ht="63.75">
      <c r="A8" s="23" t="s">
        <v>0</v>
      </c>
      <c r="B8" s="23" t="s">
        <v>1</v>
      </c>
      <c r="C8" s="23" t="s">
        <v>43</v>
      </c>
      <c r="D8" s="23" t="s">
        <v>44</v>
      </c>
      <c r="E8" s="23" t="s">
        <v>41</v>
      </c>
    </row>
    <row r="9" spans="1:5" ht="15.75">
      <c r="A9" s="14" t="s">
        <v>2</v>
      </c>
      <c r="B9" s="15" t="s">
        <v>30</v>
      </c>
      <c r="C9" s="29">
        <f>C10+C14+C18+C22+C24+C26+C27</f>
        <v>27001.5</v>
      </c>
      <c r="D9" s="29">
        <f>D10+D14+D18+D22+D24+D26+D27+D12</f>
        <v>13816.069999999998</v>
      </c>
      <c r="E9" s="24">
        <f>D9/C9*100</f>
        <v>51.16778697479769</v>
      </c>
    </row>
    <row r="10" spans="1:5" ht="17.25" customHeight="1">
      <c r="A10" s="14" t="s">
        <v>3</v>
      </c>
      <c r="B10" s="15" t="s">
        <v>4</v>
      </c>
      <c r="C10" s="31">
        <f>C11</f>
        <v>8638.4</v>
      </c>
      <c r="D10" s="28">
        <f>D11</f>
        <v>3725.14</v>
      </c>
      <c r="E10" s="24">
        <f>D10/C10*100</f>
        <v>43.12303204297092</v>
      </c>
    </row>
    <row r="11" spans="1:5" ht="17.25" customHeight="1">
      <c r="A11" s="8" t="s">
        <v>5</v>
      </c>
      <c r="B11" s="11" t="s">
        <v>6</v>
      </c>
      <c r="C11" s="32">
        <v>8638.4</v>
      </c>
      <c r="D11" s="25">
        <v>3725.14</v>
      </c>
      <c r="E11" s="26">
        <f>D11/C11*100</f>
        <v>43.12303204297092</v>
      </c>
    </row>
    <row r="12" spans="1:5" s="4" customFormat="1" ht="17.25" customHeight="1">
      <c r="A12" s="14" t="s">
        <v>50</v>
      </c>
      <c r="B12" s="15" t="s">
        <v>49</v>
      </c>
      <c r="C12" s="31">
        <f>C13</f>
        <v>0</v>
      </c>
      <c r="D12" s="28">
        <f>D13</f>
        <v>1.21</v>
      </c>
      <c r="E12" s="24">
        <v>0</v>
      </c>
    </row>
    <row r="13" spans="1:5" ht="17.25" customHeight="1">
      <c r="A13" s="8" t="s">
        <v>52</v>
      </c>
      <c r="B13" s="11" t="s">
        <v>53</v>
      </c>
      <c r="C13" s="32">
        <v>0</v>
      </c>
      <c r="D13" s="25">
        <v>1.21</v>
      </c>
      <c r="E13" s="26">
        <v>0</v>
      </c>
    </row>
    <row r="14" spans="1:5" ht="17.25" customHeight="1">
      <c r="A14" s="14" t="s">
        <v>7</v>
      </c>
      <c r="B14" s="15" t="s">
        <v>8</v>
      </c>
      <c r="C14" s="31">
        <f>SUM(C15:C17)</f>
        <v>9397.1</v>
      </c>
      <c r="D14" s="28">
        <f>SUM(D15:D17)</f>
        <v>6679.0199999999995</v>
      </c>
      <c r="E14" s="24">
        <f aca="true" t="shared" si="0" ref="E14:E35">D14/C14*100</f>
        <v>71.07533175128496</v>
      </c>
    </row>
    <row r="15" spans="1:5" ht="17.25" customHeight="1">
      <c r="A15" s="8" t="s">
        <v>17</v>
      </c>
      <c r="B15" s="11" t="s">
        <v>9</v>
      </c>
      <c r="C15" s="32">
        <v>381.1</v>
      </c>
      <c r="D15" s="25">
        <v>29</v>
      </c>
      <c r="E15" s="26">
        <f t="shared" si="0"/>
        <v>7.609551298871686</v>
      </c>
    </row>
    <row r="16" spans="1:5" ht="17.25" customHeight="1">
      <c r="A16" s="9" t="s">
        <v>51</v>
      </c>
      <c r="B16" s="11" t="s">
        <v>24</v>
      </c>
      <c r="C16" s="32">
        <v>3016</v>
      </c>
      <c r="D16" s="25">
        <v>1232.62</v>
      </c>
      <c r="E16" s="26">
        <f t="shared" si="0"/>
        <v>40.86936339522546</v>
      </c>
    </row>
    <row r="17" spans="1:5" ht="17.25" customHeight="1">
      <c r="A17" s="8" t="s">
        <v>18</v>
      </c>
      <c r="B17" s="11" t="s">
        <v>26</v>
      </c>
      <c r="C17" s="32">
        <v>6000</v>
      </c>
      <c r="D17" s="25">
        <v>5417.4</v>
      </c>
      <c r="E17" s="26">
        <f t="shared" si="0"/>
        <v>90.28999999999999</v>
      </c>
    </row>
    <row r="18" spans="1:5" ht="34.5" customHeight="1">
      <c r="A18" s="16" t="s">
        <v>10</v>
      </c>
      <c r="B18" s="17" t="s">
        <v>11</v>
      </c>
      <c r="C18" s="31">
        <f>SUM(C19:C21)</f>
        <v>6416</v>
      </c>
      <c r="D18" s="28">
        <f>SUM(D19:D21)</f>
        <v>3116.57</v>
      </c>
      <c r="E18" s="24">
        <f t="shared" si="0"/>
        <v>48.57496882793018</v>
      </c>
    </row>
    <row r="19" spans="1:5" ht="59.25" customHeight="1">
      <c r="A19" s="8" t="s">
        <v>12</v>
      </c>
      <c r="B19" s="11" t="s">
        <v>42</v>
      </c>
      <c r="C19" s="32">
        <v>4500</v>
      </c>
      <c r="D19" s="25">
        <v>2036.64</v>
      </c>
      <c r="E19" s="26">
        <f t="shared" si="0"/>
        <v>45.25866666666667</v>
      </c>
    </row>
    <row r="20" spans="1:5" s="7" customFormat="1" ht="74.25" customHeight="1">
      <c r="A20" s="10" t="s">
        <v>16</v>
      </c>
      <c r="B20" s="11" t="s">
        <v>36</v>
      </c>
      <c r="C20" s="33">
        <v>980</v>
      </c>
      <c r="D20" s="27">
        <v>639.57</v>
      </c>
      <c r="E20" s="26">
        <f t="shared" si="0"/>
        <v>65.26224489795919</v>
      </c>
    </row>
    <row r="21" spans="1:5" s="7" customFormat="1" ht="60" customHeight="1">
      <c r="A21" s="10" t="s">
        <v>39</v>
      </c>
      <c r="B21" s="11" t="s">
        <v>38</v>
      </c>
      <c r="C21" s="33">
        <v>936</v>
      </c>
      <c r="D21" s="27">
        <v>440.36</v>
      </c>
      <c r="E21" s="26">
        <f t="shared" si="0"/>
        <v>47.04700854700855</v>
      </c>
    </row>
    <row r="22" spans="1:5" s="7" customFormat="1" ht="34.5" customHeight="1">
      <c r="A22" s="18" t="s">
        <v>13</v>
      </c>
      <c r="B22" s="15" t="s">
        <v>14</v>
      </c>
      <c r="C22" s="29">
        <f>SUM(C23:C23)</f>
        <v>250</v>
      </c>
      <c r="D22" s="30">
        <f>SUM(D23:D23)</f>
        <v>267.8</v>
      </c>
      <c r="E22" s="24">
        <f t="shared" si="0"/>
        <v>107.12000000000002</v>
      </c>
    </row>
    <row r="23" spans="1:5" ht="48.75" customHeight="1">
      <c r="A23" s="8" t="s">
        <v>25</v>
      </c>
      <c r="B23" s="12" t="s">
        <v>45</v>
      </c>
      <c r="C23" s="32">
        <v>250</v>
      </c>
      <c r="D23" s="25">
        <v>267.8</v>
      </c>
      <c r="E23" s="26">
        <f t="shared" si="0"/>
        <v>107.12000000000002</v>
      </c>
    </row>
    <row r="24" spans="1:5" s="4" customFormat="1" ht="17.25" customHeight="1">
      <c r="A24" s="20" t="s">
        <v>28</v>
      </c>
      <c r="B24" s="19" t="s">
        <v>31</v>
      </c>
      <c r="C24" s="34">
        <f>C25</f>
        <v>1750</v>
      </c>
      <c r="D24" s="35">
        <f>D25</f>
        <v>37.53</v>
      </c>
      <c r="E24" s="24">
        <f t="shared" si="0"/>
        <v>2.1445714285714286</v>
      </c>
    </row>
    <row r="25" spans="1:5" s="4" customFormat="1" ht="41.25" customHeight="1">
      <c r="A25" s="10" t="s">
        <v>27</v>
      </c>
      <c r="B25" s="11" t="s">
        <v>35</v>
      </c>
      <c r="C25" s="32">
        <v>1750</v>
      </c>
      <c r="D25" s="25">
        <v>37.53</v>
      </c>
      <c r="E25" s="26">
        <f t="shared" si="0"/>
        <v>2.1445714285714286</v>
      </c>
    </row>
    <row r="26" spans="1:5" s="4" customFormat="1" ht="17.25" customHeight="1" hidden="1">
      <c r="A26" s="14" t="s">
        <v>15</v>
      </c>
      <c r="B26" s="15" t="s">
        <v>32</v>
      </c>
      <c r="C26" s="31"/>
      <c r="D26" s="28"/>
      <c r="E26" s="26"/>
    </row>
    <row r="27" spans="1:5" s="4" customFormat="1" ht="17.25" customHeight="1">
      <c r="A27" s="14" t="s">
        <v>29</v>
      </c>
      <c r="B27" s="15" t="s">
        <v>33</v>
      </c>
      <c r="C27" s="31">
        <v>550</v>
      </c>
      <c r="D27" s="28">
        <v>-11.2</v>
      </c>
      <c r="E27" s="24">
        <f t="shared" si="0"/>
        <v>-2.036363636363636</v>
      </c>
    </row>
    <row r="28" spans="1:5" s="4" customFormat="1" ht="17.25" customHeight="1">
      <c r="A28" s="14" t="s">
        <v>19</v>
      </c>
      <c r="B28" s="15" t="s">
        <v>34</v>
      </c>
      <c r="C28" s="31">
        <f>C29</f>
        <v>14949.460000000001</v>
      </c>
      <c r="D28" s="28">
        <f>D29</f>
        <v>7372.93</v>
      </c>
      <c r="E28" s="24">
        <f t="shared" si="0"/>
        <v>49.31903894856403</v>
      </c>
    </row>
    <row r="29" spans="1:5" s="4" customFormat="1" ht="28.5" customHeight="1">
      <c r="A29" s="14" t="s">
        <v>20</v>
      </c>
      <c r="B29" s="15" t="s">
        <v>21</v>
      </c>
      <c r="C29" s="31">
        <f>SUM(C30:C33)</f>
        <v>14949.460000000001</v>
      </c>
      <c r="D29" s="31">
        <f>D30+D3+D343+D32+D31+D33</f>
        <v>7372.93</v>
      </c>
      <c r="E29" s="24">
        <f t="shared" si="0"/>
        <v>49.31903894856403</v>
      </c>
    </row>
    <row r="30" spans="1:5" ht="27.75" customHeight="1">
      <c r="A30" s="8" t="s">
        <v>58</v>
      </c>
      <c r="B30" s="11" t="s">
        <v>57</v>
      </c>
      <c r="C30" s="32">
        <v>6932.6</v>
      </c>
      <c r="D30" s="25">
        <v>3771.4</v>
      </c>
      <c r="E30" s="26">
        <f t="shared" si="0"/>
        <v>54.400946253930705</v>
      </c>
    </row>
    <row r="31" spans="1:5" ht="32.25" customHeight="1">
      <c r="A31" s="8" t="s">
        <v>59</v>
      </c>
      <c r="B31" s="22" t="s">
        <v>56</v>
      </c>
      <c r="C31" s="32">
        <v>7662.06</v>
      </c>
      <c r="D31" s="25">
        <v>3286.06</v>
      </c>
      <c r="E31" s="26">
        <f t="shared" si="0"/>
        <v>42.887421920475695</v>
      </c>
    </row>
    <row r="32" spans="1:5" ht="18.75" customHeight="1">
      <c r="A32" s="8" t="s">
        <v>40</v>
      </c>
      <c r="B32" s="11" t="s">
        <v>55</v>
      </c>
      <c r="C32" s="32">
        <v>295.87</v>
      </c>
      <c r="D32" s="25">
        <v>295.87</v>
      </c>
      <c r="E32" s="26">
        <f t="shared" si="0"/>
        <v>100</v>
      </c>
    </row>
    <row r="33" spans="1:5" ht="23.25" customHeight="1">
      <c r="A33" s="8" t="s">
        <v>37</v>
      </c>
      <c r="B33" s="22" t="s">
        <v>54</v>
      </c>
      <c r="C33" s="32">
        <v>58.93</v>
      </c>
      <c r="D33" s="25">
        <v>19.6</v>
      </c>
      <c r="E33" s="26">
        <f>D33/C33*100</f>
        <v>33.259799762430006</v>
      </c>
    </row>
    <row r="34" spans="1:5" ht="42.75" customHeight="1" hidden="1">
      <c r="A34" s="8" t="s">
        <v>46</v>
      </c>
      <c r="B34" s="11" t="s">
        <v>47</v>
      </c>
      <c r="C34" s="32"/>
      <c r="D34" s="25"/>
      <c r="E34" s="26">
        <v>0</v>
      </c>
    </row>
    <row r="35" spans="1:5" s="4" customFormat="1" ht="17.25" customHeight="1">
      <c r="A35" s="14"/>
      <c r="B35" s="15" t="s">
        <v>22</v>
      </c>
      <c r="C35" s="31">
        <f>C28+C9</f>
        <v>41950.96</v>
      </c>
      <c r="D35" s="31">
        <f>D28+D9</f>
        <v>21189</v>
      </c>
      <c r="E35" s="24">
        <f t="shared" si="0"/>
        <v>50.508975241567775</v>
      </c>
    </row>
    <row r="36" spans="1:2" ht="12.75">
      <c r="A36" s="2"/>
      <c r="B36" s="13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1"/>
      <c r="B41" s="5"/>
    </row>
    <row r="42" spans="1:2" ht="12.75">
      <c r="A42" s="37"/>
      <c r="B42" s="37"/>
    </row>
    <row r="43" spans="1:2" ht="13.5" customHeight="1">
      <c r="A43" s="3"/>
      <c r="B43" s="6"/>
    </row>
    <row r="44" spans="1:2" ht="12.75">
      <c r="A44" s="1"/>
      <c r="B44" s="3"/>
    </row>
    <row r="45" spans="1:2" ht="12.75">
      <c r="A45" s="1"/>
      <c r="B45" s="3"/>
    </row>
    <row r="46" spans="1:2" ht="12.75">
      <c r="A46" s="1"/>
      <c r="B46" s="3"/>
    </row>
    <row r="47" spans="1:2" ht="12.75">
      <c r="A47" s="1"/>
      <c r="B47" s="3"/>
    </row>
    <row r="48" spans="1:2" ht="12.75">
      <c r="A48" s="2"/>
      <c r="B48" s="2"/>
    </row>
  </sheetData>
  <sheetProtection/>
  <mergeCells count="3">
    <mergeCell ref="A6:E6"/>
    <mergeCell ref="A42:B42"/>
    <mergeCell ref="A1:E4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2:D12"/>
  <sheetViews>
    <sheetView zoomScalePageLayoutView="0" workbookViewId="0" topLeftCell="A1">
      <selection activeCell="G5" sqref="G5"/>
    </sheetView>
  </sheetViews>
  <sheetFormatPr defaultColWidth="9.140625" defaultRowHeight="12.75"/>
  <sheetData>
    <row r="12" spans="3:4" ht="12.75">
      <c r="C12" s="37" t="s">
        <v>23</v>
      </c>
      <c r="D12" s="37"/>
    </row>
  </sheetData>
  <sheetProtection/>
  <mergeCells count="1">
    <mergeCell ref="C12:D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2013-08-22T05:33:29Z</cp:lastPrinted>
  <dcterms:created xsi:type="dcterms:W3CDTF">1996-10-08T23:32:33Z</dcterms:created>
  <dcterms:modified xsi:type="dcterms:W3CDTF">2013-08-22T05:33:30Z</dcterms:modified>
  <cp:category/>
  <cp:version/>
  <cp:contentType/>
  <cp:contentStatus/>
</cp:coreProperties>
</file>